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<sst xmlns="http://schemas.openxmlformats.org/spreadsheetml/2006/main" count="244" uniqueCount="139">
  <si>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</si>
  <si>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</si>
  <si>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</si>
  <si>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</si>
  <si>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</si>
  <si>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</si>
  <si>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</si>
  <si>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</si>
  <si>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</si>
  <si>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</si>
  <si>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</si>
  <si>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</si>
  <si>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</si>
  <si>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</si>
  <si>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</si>
  <si>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</si>
  <si>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</si>
  <si>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</si>
  <si>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</si>
  <si>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</si>
  <si>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</si>
  <si>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</si>
  <si>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</si>
  <si>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</si>
  <si>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</si>
  <si>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RV zum Kauf von Möbel</t>
  </si>
  <si>
    <t>20.1-L-0009/26-A</t>
  </si>
  <si>
    <t>02.11.2026 11:00 Uhr</t>
  </si>
  <si>
    <t>Öffentliche Ausschreibung</t>
  </si>
  <si>
    <t>UVGO</t>
  </si>
  <si>
    <t>CXWRYYDDYRVP2GWY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</si>
  <si>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</si>
  <si>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</si>
  <si>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</si>
  <si>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</si>
  <si>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</si>
  <si>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</si>
  <si>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</si>
  <si>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Sitzmöbel</t>
  </si>
  <si>
    <t>2</t>
  </si>
  <si>
    <t>Büromöbel</t>
  </si>
  <si>
    <t>3</t>
  </si>
  <si>
    <t>Tische</t>
  </si>
  <si>
    <t>4</t>
  </si>
  <si>
    <t>Hängeregistraturschränke</t>
  </si>
  <si>
    <t>Los-Nr. 1 - Sitzmöbel</t>
  </si>
  <si>
    <t>1.1</t>
  </si>
  <si>
    <t>Gruppe</t>
  </si>
  <si>
    <t>1.1.1</t>
  </si>
  <si>
    <t>1.1.1.1</t>
  </si>
  <si>
    <t>Leistung</t>
  </si>
  <si>
    <t>Besucherstühle</t>
  </si>
  <si>
    <t xml:space="preserve">Besucherstühle 
• Gestell: oval verchromt, 4-Fuß Gestell
• Ergonomischer, gepolsterter Sitz und Rücken
• Bezug: Kunstleder schwarz
• Stapelbar
• Gesamthöhe: ca. 820 mm, Gesamtbreite: ca. 530 mm, Gesamttiefe: ca. 560 mm
• Sitzhöhe: ca. 480mm, Sitzbreite: ca. 470 mm,                              Sitztiefe: ca. 420 mm, Rückenlehnenhöhe: ca. 340 mm
</t>
  </si>
  <si>
    <t>St</t>
  </si>
  <si>
    <t>1.1.1.2</t>
  </si>
  <si>
    <t>Besucherstühle mit Armlehne</t>
  </si>
  <si>
    <t xml:space="preserve">Besucherstühle mit Armlehne 
• Gestell: oval verchromt, 4-Fuß Gestell
• Ergonomischer, gepolsterter Sitz und Rücken
• Bezug: Kunstleder schwarz
• Stapelbar
• Gesamthöhe: ca. 820 mm, Gesamtbreite: ca. 530 mm, Gesamttiefe: ca. 560 mm
• Sitzhöhe: ca. 480mm, Sitzbreite: ca. 470 mm,                               Sitztiefe: ca. 420 mm, Rückenlehnenhöhe: ca. 340 mm
</t>
  </si>
  <si>
    <t>1.1.1.3</t>
  </si>
  <si>
    <t>Besucherstühle Holz</t>
  </si>
  <si>
    <t xml:space="preserve">Besucherstühle Holz
• Gestell: Stahlrohrgestell verchromt, Durchmesser 19 mm,   4-Fuß Gestell
• Körpergerecht geformte Sitzfläche und Rückenlehne
• Stapelbar
• Formschale aus mehrfach verleimten Schichtholz
• Bis 100 kg belastbar
• Bodenschonende Bodengleiter
• Gesamthöhe: ca. 910 mm, Gesamtbreite: ca. 500 mm, Gesamttiefe: ca. 575 mm
• Sitzhöhe: ca. 470mm, Sitzbreite ca. 400 mm,                               Sitztiefe: ca. 385 mm
</t>
  </si>
  <si>
    <t>1.1.1.4</t>
  </si>
  <si>
    <t>Umkleidesitzbank</t>
  </si>
  <si>
    <t xml:space="preserve">Umkleidesitzbank
• Gestell: pulverbeschichtetes Stahlrohr, 4-Fuß Gestell
• Sitzfläche aus lackierten Holzleisten
• Gesamthöhe: ca. 420 mm, Gesamtbreite: ca. 1.000 mm, Gesamttiefe: ca. 300 mm
• Sitzhöhe: ca. 420 mm, Sitztiefe: ca. 300 mm
• Tragkraft: mind. 200 kg
</t>
  </si>
  <si>
    <t>Los-Nr. 2 - Büromöbel</t>
  </si>
  <si>
    <t>1.1.2</t>
  </si>
  <si>
    <t>1.1.2.1</t>
  </si>
  <si>
    <t>Schiebetürenunterschrank 2 OH</t>
  </si>
  <si>
    <t xml:space="preserve">Schiebetürenunterschrank 2 OH
• Mit zurückgesetzter Mittelwand
• Ausschließlich Dreischichtspanplatten (E1)
• Nach DIN EN 14322 aus naturbelassenem Holz und ohne Chloridhärter hergestellt, mit ABS-Kante veredelt
• Maße (BxTxH): ca. 1.200 mm x 420 mm x 805 mm
•  Ausführung Deckplatte: ca. 18 mm
• Rückwand: mind. 8mm eingenutet und verleimt
• Ausführung Griff: Flachbodengriff
• Ausführung Schließsystem – Schrank: Zylinderschloss 
• 2 Einlegeböden Melamin mind. 25 mm
</t>
  </si>
  <si>
    <t>1.1.2.2</t>
  </si>
  <si>
    <t>Aktenschrank 3 OH</t>
  </si>
  <si>
    <t xml:space="preserve">Aktenschrank 3 OH
• 2 Flügeltüren (beidseitig) korpushoch
• Mit zurückgesetzter Mittelwand
• Ausschließlich Dreischichtspanplatten (E1)
• Nach DIN EN 14322 aus naturbelassenem Holz und ohne Chloridhärter hergestellt, mit ABS-Kante veredelt
• Maße (BxTxH): ca. 1.000 mm x 440 mm x 1.165 mm
• Ausführung Deckplatte: verdeckt ca. 18 mm
• Rückwand: mind. 8mm eingenutet und verleimt
• Ausführung Sockel: Stahlblech 80 mm, mit Bodenausgleich
• Ausführung Möbelband: Möbelscharnier 120°
• Ausführung Schließsystem – Schrank: Zylinderschloss mit Griff
• Ausführung Griff: Flachbodengriff
• 4 Einlegeböden Melamin mind. 25 mm
</t>
  </si>
  <si>
    <t>1.1.2.3</t>
  </si>
  <si>
    <t>Aktenschrank 5 OH mit Flügeltüren</t>
  </si>
  <si>
    <t xml:space="preserve">Aktenschrank 5 OH 
• 2 Flügeltüren (beidseitig) korpushoch
• Mit zurückgesetzter Mittelwand
• Ausschließlich Dreischichtspanplatten (E1)
• Nach DIN EN 14322 aus naturbelassenem Holz und ohne Chloridhärter hergestellt, mit ABS-Kante veredelt
• Maße (BxTxH): ca. 1.000 mm x 440 mm x 1.890 mm
• Ausführung Deckplatte: verdeckt ca. 18 mm
• Rückwand: mind. 8mm eingenutet und verleimt
• Ausführung Sockel: Stahlblech 80 mm, mit Bodenausgleich
• Ausführung Möbelband: Möbelscharnier 120°
• Ausführung Schließsystem – Schrank: Zylinderschloss mit Griff
• Ausführung Griff: Flachbodengriff
• 6 Einlegeböden Melamin mind. 25 mm
• 2 Festböden Melamin mind. 25 mm
</t>
  </si>
  <si>
    <t>1.1.2.4</t>
  </si>
  <si>
    <t>Aktenschrank 5 OH mit Schiebetüren</t>
  </si>
  <si>
    <t xml:space="preserve">Aktenschrank 5 OH 
• 2 Schiebetüren (beidseitig) korpushoch
• Mit zurückgesetzter Mittelwand
• Ausschließlich Dreischichtspanplatten (E1)
• Nach DIN EN 14322 aus naturbelassenem Holz und ohne Chloridhärter hergestellt, mit ABS-Kante veredelt
• Maße (BxTxH): ca. 1.000 mm x 440 mm x 1.890 mm
• Ausführung Deckplatte: verdeckt ca. 18 mm
• Rückwand: mind. 8mm eingenutet und verleimt
• Ausführung Sockel: Stahlblech 80 mm, mit Bodenausgleich
• Ausführung Möbelband: Möbelscharnier 120°
• Ausführung Schließsystem – Schrank: Zylinderschloss mit Griff
• Ausführung Griff: Flachbodengriff
• 6 Einlegeböden Melamin mind. 25 mm
• 2 Festböden Melamin mind. 25 mm
</t>
  </si>
  <si>
    <t>1.1.2.5</t>
  </si>
  <si>
    <t>Akten-Garderobenschrank 5 OH mit Flügeltüren</t>
  </si>
  <si>
    <t xml:space="preserve">Akten-Garderobenschrank 5 OH
• 2 Flügeltüren (beidseitig) korpushoch
• Mit zurückgesetzter Mittelwand
• Garderobenteil rechts, Ordnerteil links
• Ausschließlich Dreischichtspanplatten (E1)
• Nach DIN EN 14322 aus naturbelassenem Holz und ohne Chloridhärter hergestellt, mit ABS-Kante veredelt
• Maße (BxTxH): ca. 1.000 mm x 440 mm x 1.890 mm
• Ausführung Garderobe: Garderobenhalter ausziehbar
• Ausführung Deckplatte: verdeckt ca. 18 mm
• Rückwand: mind. 8 mm eingenutet und verleimt
• Ausführung Sockel: Stahlblech 80 mm, mit Bodenausgleich
• Ausführung Möbelband: Möbelscharnier 120°
• Ausführung Schließsystem – Schrank: Zylinderschloss mit Griff
• Ausführung Griff: Flachbodengriff
• Einbau links: 3 Einlegeböden Melamin mind. 25 mm
• 2 Festböden Melamin mind. 25 mm
</t>
  </si>
  <si>
    <t>1.1.2.6</t>
  </si>
  <si>
    <t>Akten-Garderobenschrank 5 OH mit Schiebetüren</t>
  </si>
  <si>
    <t xml:space="preserve">Akten-Garderobenschrank 5 OH 
• 2 Schiebetüren (beidseitig) korpushoch
• Mit zurückgesetzter Mittelwand
• Garderobenteil rechts, Ordnerteil links
• Ausschließlich Dreischichtspanplatten (E1)
• Nach DIN EN 14322 aus naturbelassenem Holz und ohne Chloridhärter hergestellt, mit ABS-Kante veredelt
• Maße (BxTxH): ca. 1.000 mm x 440 mm x 1.890 mm
• Ausführung Garderobe: Garderobenhalter ausziehbar
• Ausführung Deckplatte: verdeckt ca. 18 mm
• Rückwand: mind. 8 mm eingenutet und verleimt
• Ausführung Sockel: Stahlblech 80 mm, mit Bodenausgleich
• Ausführung Möbelband: Möbelscharnier 120°
• Ausführung Schließsystem – Schrank: Zylinderschloss mit Griff
• Ausführung Griff: Flachbodengriff
• Einbau links: 3 Einlegeböden Melamin mind. 25 mm
• 2 Festböden Melamin mind. 25 mm
</t>
  </si>
  <si>
    <t>1.1.2.7</t>
  </si>
  <si>
    <t>Aktenregal 2 OH</t>
  </si>
  <si>
    <t xml:space="preserve">Aktenregal 2 OH
• 2 OH offenes Aktenregal
• Ohne Mittelwand
• Ausschließlich Dreischichtspanplatte (E1)
• Nach DIN EN 14322 aus naturbelassenem Holz und ohne Chloridhärter hergestellt, mit ABS-Kante veredelt
• Maße (BxTxH): ca. 610 mm x 420 mm x 812 mm
• Ausführung Deckplatte: Standard 25 mm
• Rückwand: mind. 8 mm eingenutet und verleimt
• Ausführung Sockel: Stahlblech 80 mm, mit Bodenausgleich
• 1 Einlegeboden Melamin mind. 25 mm
</t>
  </si>
  <si>
    <t>1.1.2.8</t>
  </si>
  <si>
    <t>Aktenregal 5 OH breit</t>
  </si>
  <si>
    <t xml:space="preserve">Aktenregal 5 OH breit
• 5 OH offenes Aktenregal
• Mit korpusbündiger Mittelwand
• Ausschließlich Dreischichtspanplatte (E1)
• Nach DIN EN 14322 aus naturbelassenem Holz und ohne Chloridhärter hergestellt, mit ABS-Kante veredelt
• Maße (BxTxH): ca. 1.000 mm x 420 mm x 1.890 mm
• Ausführung Deckplatte: Standard 18 mm
• Rückwand: mind. 8 mm eingenutet und verleimt
• Ausführung Sockel: Stahlblech 80 mm, mit Bodenausgleich
• 6 Einlegeböden Melamin mind. 25 mm
• 2 Festböden Melamin mind. 25 mm
</t>
  </si>
  <si>
    <t>1.1.2.9</t>
  </si>
  <si>
    <t>Aktenregal 5 OH schmal</t>
  </si>
  <si>
    <t xml:space="preserve">Aktenregal 5 OH schmal
• 5 OH offenes Aktenregal
• Ohne Mittelwand
• Ausschließlich Dreischichtspanplatte (E1)
• Nach DIN EN 14322 aus naturbelassenem Holz und ohne Chloridhärter hergestellt, mit ABS-Kante veredelt
• Maße (BxTxH): ca. 600 mm x 420 mm x 1.890 mm
• Ausführung Deckplatte: Standard 18 mm
• Rückwand: mind. 8 mm eingenutet und verleimt
• Ausführung Sockel: Stahlblech 80 mm, mit Bodenausgleich
• 3 Einlegeböden Melamin mind. 25 mm
• 1 Festboden Melamin mind. 25 mm
</t>
  </si>
  <si>
    <t>1.1.2.10</t>
  </si>
  <si>
    <t>Rollcontainer 9 HE 1-2-3-3</t>
  </si>
  <si>
    <t xml:space="preserve">Rollcontainer 9 HE
• Rollcontainer 9 HE 1-2-3-3
• Ausschließlich Dreischichtspanplatte (E1)
• Nach DIN EN 14322 aus naturbelassenem Holz und ohne Chloridhärter hergestellt, mit ABS-Kante veredelt
• Materialauszug aus Kunststoff
• Sicherheits-Zentralverschluss mit Auszugssperre
• 1 Stahlschublade 2 HE
• 2 Stahlschubladen 3 HE
• 4 Doppelrollen, davon 2 feststellbar für Weich- oder Hartböden (Unterfahrbarkeit von Sitz-Stehtischen gewährleistet)
• Maße: (BxTxH): ca. 430 mm x 800 mm x 530 mm
• Ausführung Deckplatte: ca. 18 mm
• Schubladenführung: Teilauszug
• Schubladendämpfung: gedämpft
• Ausführung Griff: Flachbodengriff
• Ausführung Schließsystem: Zylinderschloss
</t>
  </si>
  <si>
    <t>Los-Nr. 3 - Tische</t>
  </si>
  <si>
    <t>1.1.3</t>
  </si>
  <si>
    <t>1.1.3.1</t>
  </si>
  <si>
    <t>Beistelltische</t>
  </si>
  <si>
    <t>1.1.3.1.1</t>
  </si>
  <si>
    <t>Büro-Beistelltisch rechteckig 1600x800x740 mm</t>
  </si>
  <si>
    <t xml:space="preserve">Büro-Beistelltisch
• Rechteckig
• Gestell Rundrohr 40 mm
• Ausschließlich Dreischichtspanplatte (E1)
• Nach DIN EN 14322 aus naturbelassenem Holz und ohne Chloridhärter hergestellt, mit ABS-Kante veredelt
• Maße: (BxTxH): ca. 1.600 mm x 800 mm x 740 mm
</t>
  </si>
  <si>
    <t>1.1.3.1.2</t>
  </si>
  <si>
    <t>Büro-Beistelltisch quadratisch 800x800x740 mm</t>
  </si>
  <si>
    <t xml:space="preserve">Bürotisch
• quadratisch
• Gestell Vierkantrohr 30 mm
• Ausschließlich Dreischichtspanplatte (E1)
• Nach DIN EN 14322 aus naturbelassenem Holz und ohne Chloridhärter hergestellt, mit ABS-Kante veredelt
• Maße: (BxTxH): ca. 800 mm x 800 mm x 740 mm
</t>
  </si>
  <si>
    <t>1.1.3.2</t>
  </si>
  <si>
    <t>Höhenverstellbare Schreibtische</t>
  </si>
  <si>
    <t>1.1.3.2.1</t>
  </si>
  <si>
    <t>Steh- und Sitztisch 2000x800 mm</t>
  </si>
  <si>
    <t xml:space="preserve">Steh- und Sitztisch 2000 x 800 mm                                                                • stufenlos elektromotorisch höhenverstellbar 
• von ca. 62 bis 128cm über Grundanforderung DIN EN 527-1
• 2 laufruhige Motoren mit geringem Geräuschpegel
• Sehr niedriger Energieverbauch (Standby-Modus max. 0,1W)
• Motorschnellverstellung (CE-gekennzeichnet)
• stabiles T-Fußgestell (Quadratrohr) ohne störende Quertraverse
• Tischauflast mind. 100 kg
• Empfindlich reagierende Anti-Kollisionslösung, auch beim Auffahren auf weiche Hindernisse
• Anti-Kollisionslösung muss beim Auf- und Abfahren auf jegliche Hindernisse stoppen und ca. 50 mm automatisch in die entgegengesetzte Richtung fahren
• inklusive Auf- / Abschalter mit Memory-Funktion und Anzeige (links / rechts umbau- und versenkbar)
• Kabelkanal mit Kabeldurchführung (mittig an der Außenkante) inkl. 5-fach Steckdosenleiste (mind. 2m Kabellänge) 
• Gestell Alusilber, verschiedene Plattendekore (in der Regel lichtgrau, alternative Standart-Dekore z.B. Calvados Apfel, Buche natur, Eiche Blume, Kirsche edel sind als Muster mit dem Angebot einzureichen)
• GS-zertifiziert
</t>
  </si>
  <si>
    <t>1.1.3.2.2</t>
  </si>
  <si>
    <t>Steh- und Sitztisch 1800x800 mm</t>
  </si>
  <si>
    <t xml:space="preserve">Steh- und Sitztisch 1800 x 800 mm                                                          • stufenlos elektromotorisch höhenverstellbar 
• von ca. 62 bis 128cm über Grundanforderung DIN EN 527-1
• 2 laufruhige Motoren mit geringem Geräuschpegel
• Sehr niedriger Energieverbauch (Standby-Modus max. 0,1W)
• Motorschnellverstellung (CE-gekennzeichnet)
• stabiles T-Fußgestell (Quadratrohr) ohne störende Quertraverse
• Tischauflast mind. 100 kg
• Empfindlich reagierende Anti-Kollisionslösung, auch beim Auffahren auf weiche Hindernisse
• Anti-Kollisionslösung muss beim Auf- und Abfahren auf jegliche Hindernisse stoppen und ca. 50 mm automatisch in die entgegengesetzte Richtung fahren
• inklusive Auf- / Abschalter mit Memory-Funktion und Anzeige (links / rechts umbau- und versenkbar)
• Kabelkanal mit Kabeldurchführung (mittig an der Außenkante) inkl. 5-fach Steckdosenleiste (mind. 2m Kabellänge) 
• Gestell Alusilber, verschiedene Plattendekore (in der Regel lichtgrau, alternative Standart-Dekore z.B. Calvados Apfel, Buche natur, Eiche Blume, Kirsche edel sind als Muster mit dem Angebot einzureichen)
• GS-zertifiziert
</t>
  </si>
  <si>
    <t>1.1.3.2.3</t>
  </si>
  <si>
    <t>Steh- und Sitztisch 1600x800 mm</t>
  </si>
  <si>
    <t xml:space="preserve">Steh- und Sitztisch 1600 x 800 mm                                                                   • stufenlos elektromotorisch höhenverstellbar 
• von ca. 62 bis 128cm über Grundanforderung DIN EN 527-1
• 2 laufruhige Motoren mit geringem Geräuschpegel
• Sehr niedriger Energieverbauch (Standby-Modus max. 0,1W)
• Motorschnellverstellung (CE-gekennzeichnet)
• stabiles T-Fußgestell (Quadratrohr) ohne störende Quertraverse
• Tischauflast mind. 100 kg
• Empfindlich reagierende Anti-Kollisionslösung, auch beim Auffahren auf weiche Hindernisse
• Anti-Kollisionslösung muss beim Auf- und Abfahren auf jegliche Hindernisse stoppen und ca. 50 mm automatisch in die entgegengesetzte Richtung fahren
• inklusive Auf- / Abschalter mit Memory-Funktion und Anzeige (links / rechts umbau- und versenkbar)
• Kabelkanal mit Kabeldurchführung (mittig an der Außenkante) inkl. 5-fach Steckdosenleiste (mind. 2m Kabellänge) 
• Gestell Alusilber, verschiedene Plattendekore (in der Regel lichtgrau, alternative Standart-Dekore z.B. Calvados Apfel, Buche natur, Eiche Blume, Kirsche edel sind als Muster mit dem Angebot einzureichen)
• GS-zertifiziert
</t>
  </si>
  <si>
    <t>1.1.3.3</t>
  </si>
  <si>
    <t>Büroklapptische</t>
  </si>
  <si>
    <t>1.1.3.3.1</t>
  </si>
  <si>
    <t>Büroklapptisch 1400x700x720 mm</t>
  </si>
  <si>
    <t xml:space="preserve">Büroklapptisch                                                                                                - T-Form Gestell aus Präzisionsstahlrohr Durchmesser 30 mm, 
- Rohrstärke 2 mm verchromt 
- Stapelschutz auf der Unterseite
- plattenunterstützender Zargenrahmen aus Profilstahlrohr (40x20x2 mm) oder aus Buche Massivholz 
- Tischplatte aus Dreischicht-Gütespanplatte mind. 19 mm stark;                  
- kratzfeste Schichtstoffoberfläche mit gleichfarbiger gerundeter 3 mm ABS Kante 
- Bei Holzzarge mit Buchenholzzarge                                            
- Dekor : Buche natur, weiß oder grau                                       
- einfach zu handhabener Klappmechanismus                           
- nicht schmierende Kunststoffgleiter
</t>
  </si>
  <si>
    <t>1.1.3.3.2</t>
  </si>
  <si>
    <t>Büroklapptisch 1200x700x720 mm</t>
  </si>
  <si>
    <t>1.1.3.3.3</t>
  </si>
  <si>
    <t>Büroklapptisch 1400x800x720 mm</t>
  </si>
  <si>
    <t>Los-Nr. 4 - Hängeregistraturschränke</t>
  </si>
  <si>
    <t>1.1.4</t>
  </si>
  <si>
    <t>1.1.4.1</t>
  </si>
  <si>
    <t>Hängeregistraturschrank A4 doppelt</t>
  </si>
  <si>
    <t xml:space="preserve">Hängeregistraturschrank A4 doppelt
- Doppelbahnig mit 4 Schüben
- Tragkraft pro Schub 50 kg
- 2 Bahnen pro Schub für Karteikarten Format DIN A4
- Pro Bahn 1 Trennplatte zur Unterteilung inklusiv
- Maße (HxBxT): 1.321 mm x 800 mm x 622 mm
- Schloss zentral schließend
- Auszugssperre
- Material: Metall
- Farbe: lichtgrau
</t>
  </si>
  <si>
    <t>1.1.4.2</t>
  </si>
  <si>
    <t>Hängeregistraturschrank A4 einfach</t>
  </si>
  <si>
    <t>Hängeregistraturschrank A4 einfach
• Einbahnig mit 4 Schüben
• Tragkraft pro Schub 25 kg
• 1 Bahn pro Schub für Karteikarten Format DIN A4
• Pro Bahn 1 Trennplatte zur Unterteilung inklusiv
• Maße (HxBxT): 1.321 mm x 413 mm x 622 mm
• Schloss zentral schließend
• Auszugssperre
• Material: Metall
• Farbe: lichtgrau</t>
  </si>
  <si>
    <t>1.1.4.3</t>
  </si>
  <si>
    <t>Hängeregistraturschrank A5 dreifach</t>
  </si>
  <si>
    <t xml:space="preserve">Hängeregistraturschrank A5 dreifach
• Dreibahnig mit 6 Schüben
• 3 Bahnen pro Schub für Karteikarten Format DIN A5
• Pro Bahn 1 Trennplatte zur Unterteilung inklusiv
• Maße (HxBxT): 1.321 mm x 800 mm x 622 mm
• Schloss zentral schließend
• Auszugssperre
• Material: Metall
• Farbe: lichtgrau
</t>
  </si>
  <si>
    <t>1.1.4.4</t>
  </si>
  <si>
    <t>Hängeregistraturschrank A5 doppelt</t>
  </si>
  <si>
    <t xml:space="preserve">Hängeregistraturschrank A5 doppelt
• Doppelbahnig mit 6 Schüben
• 2 Bahnen pro Schub für Karteikarten Format DIN A5
• Pro Bahn 1 Trennplatte zur Unterteilung inklusiv
• Maße (HxBxT): 1.321 mm x 568 mm x 622 mm
• Schloss zentral schließend
• Auszugssperre
• Material: Metall
• Farbe: lichtgrau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</si>
</sst>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4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5" fillId="4" borderId="6" xfId="0" applyNumberFormat="1" applyFont="true" applyFill="1" applyBorder="1" applyAlignment="1">
      <alignment horizontal="left" vertical="top" wrapText="true"/>
    </xf>
    <xf numFmtId="49" fontId="4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71" fillId="4" borderId="6" xfId="0" applyNumberFormat="1" applyFont="true" applyFill="1" applyBorder="1" applyAlignment="1">
      <alignment horizontal="left" vertical="top" wrapText="true"/>
    </xf>
    <xf numFmtId="49" fontId="72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83" fillId="4" borderId="6" xfId="0" applyNumberFormat="1" applyFont="true" applyFill="1" applyBorder="1" applyAlignment="1">
      <alignment horizontal="left" vertical="top" wrapText="true"/>
    </xf>
    <xf numFmtId="49" fontId="84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9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 spans="1:6" ht="15.6" x14ac:dyDescent="0.3">
      <c r="A28" s="6"/>
      <c r="B28" s="17"/>
      <c r="C28" s="10"/>
      <c r="D28" s="6"/>
      <c r="E28" s="6"/>
      <c r="F28" s="6"/>
    </row>
    <row r="29" spans="1:6" ht="15.6" x14ac:dyDescent="0.3">
      <c r="B29" s="18"/>
      <c r="C29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5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46</v>
      </c>
      <c r="B4" s="85" t="s">
        <v>47</v>
      </c>
      <c r="C4" s="84" t="s">
        <v>25</v>
      </c>
      <c r="D4" s="84" t="s">
        <v>25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84" t="s">
        <v>48</v>
      </c>
      <c r="B5" s="85" t="s">
        <v>47</v>
      </c>
      <c r="C5" s="84" t="s">
        <v>38</v>
      </c>
      <c r="D5" s="84" t="s">
        <v>20</v>
      </c>
      <c r="E5" s="31"/>
      <c r="F5" s="31"/>
      <c r="G5" s="32"/>
      <c r="H5" s="33"/>
      <c r="I5" s="86" t="s">
        <v>20</v>
      </c>
      <c r="J5" s="87" t="s">
        <v>20</v>
      </c>
      <c r="K5"/>
      <c r="L5"/>
      <c r="M5" s="35"/>
    </row>
    <row r="6">
      <c r="A6" s="28" t="s">
        <v>49</v>
      </c>
      <c r="B6" s="29" t="s">
        <v>50</v>
      </c>
      <c r="C6" s="30" t="s">
        <v>51</v>
      </c>
      <c r="D6" s="30" t="s">
        <v>52</v>
      </c>
      <c r="E6" s="31" t="n">
        <v>46388.0</v>
      </c>
      <c r="F6" s="31" t="n">
        <v>47848.0</v>
      </c>
      <c r="G6" s="88" t="n">
        <v>150.0</v>
      </c>
      <c r="H6" s="33" t="s">
        <v>53</v>
      </c>
      <c r="I6" s="76"/>
      <c r="J6" s="77" t="n">
        <f>G6*I6</f>
        <v>0.0</v>
      </c>
      <c r="K6" s="0"/>
      <c r="L6" s="0"/>
      <c r="M6" s="35"/>
    </row>
    <row r="7">
      <c r="A7" s="28" t="s">
        <v>54</v>
      </c>
      <c r="B7" s="29" t="s">
        <v>50</v>
      </c>
      <c r="C7" s="30" t="s">
        <v>55</v>
      </c>
      <c r="D7" s="30" t="s">
        <v>56</v>
      </c>
      <c r="E7" s="31" t="n">
        <v>46388.0</v>
      </c>
      <c r="F7" s="31" t="n">
        <v>47848.0</v>
      </c>
      <c r="G7" s="88" t="n">
        <v>10.0</v>
      </c>
      <c r="H7" s="33" t="s">
        <v>53</v>
      </c>
      <c r="I7" s="76"/>
      <c r="J7" s="77" t="n">
        <f>G7*I7</f>
        <v>0.0</v>
      </c>
      <c r="K7" s="0"/>
      <c r="L7" s="0"/>
      <c r="M7" s="35"/>
    </row>
    <row r="8">
      <c r="A8" s="28" t="s">
        <v>57</v>
      </c>
      <c r="B8" s="29" t="s">
        <v>50</v>
      </c>
      <c r="C8" s="30" t="s">
        <v>58</v>
      </c>
      <c r="D8" s="30" t="s">
        <v>59</v>
      </c>
      <c r="E8" s="31" t="n">
        <v>46388.0</v>
      </c>
      <c r="F8" s="31" t="n">
        <v>47848.0</v>
      </c>
      <c r="G8" s="88" t="n">
        <v>40.0</v>
      </c>
      <c r="H8" s="33" t="s">
        <v>53</v>
      </c>
      <c r="I8" s="76"/>
      <c r="J8" s="77" t="n">
        <f>G8*I8</f>
        <v>0.0</v>
      </c>
      <c r="K8" s="0"/>
      <c r="L8" s="0"/>
      <c r="M8" s="35"/>
    </row>
    <row r="9">
      <c r="A9" s="28" t="s">
        <v>60</v>
      </c>
      <c r="B9" s="29" t="s">
        <v>50</v>
      </c>
      <c r="C9" s="30" t="s">
        <v>61</v>
      </c>
      <c r="D9" s="30" t="s">
        <v>62</v>
      </c>
      <c r="E9" s="31" t="n">
        <v>46388.0</v>
      </c>
      <c r="F9" s="31" t="n">
        <v>47848.0</v>
      </c>
      <c r="G9" s="88" t="n">
        <v>10.0</v>
      </c>
      <c r="H9" s="33" t="s">
        <v>53</v>
      </c>
      <c r="I9" s="76"/>
      <c r="J9" s="77" t="n">
        <f>G9*I9</f>
        <v>0.0</v>
      </c>
      <c r="K9" s="0"/>
      <c r="L9" s="0"/>
      <c r="M9" s="35"/>
    </row>
    <row r="10" spans="1:13" s="34" customFormat="1" ht="15" thickTop="1" x14ac:dyDescent="0.25">
      <c r="A10" s="36"/>
      <c r="B10" s="37"/>
      <c r="C10" s="38"/>
      <c r="D10" s="39"/>
      <c r="E10" s="40"/>
      <c r="F10" s="40"/>
      <c r="G10" s="41"/>
      <c r="H10" s="42"/>
      <c r="I10" s="43"/>
      <c r="J10" s="75"/>
      <c r="M10" s="35"/>
    </row>
    <row r="11" spans="1:13" s="34" customFormat="1" x14ac:dyDescent="0.3">
      <c r="A11" s="44"/>
      <c r="B11" s="45"/>
      <c r="C11" s="46"/>
      <c r="D11" s="47"/>
      <c r="E11" s="48"/>
      <c r="F11" s="48"/>
      <c r="G11" s="49"/>
      <c r="H11" s="50"/>
      <c r="I11" s="51"/>
      <c r="J11" s="52"/>
    </row>
    <row r="12" spans="1:13" ht="15" thickBot="1" x14ac:dyDescent="0.35">
      <c r="A12" s="53"/>
      <c r="B12" s="53"/>
      <c r="C12" s="54"/>
      <c r="D12" s="55"/>
      <c r="E12" s="56"/>
      <c r="F12" s="57" t="s">
        <v>21</v>
      </c>
      <c r="G12" s="57"/>
      <c r="H12" s="57"/>
      <c r="I12" s="58"/>
      <c r="J12" s="59">
        <f>SUM(J$4:J10)</f>
        <v>0</v>
      </c>
    </row>
    <row r="13" spans="1:13" ht="15.6" thickTop="1" thickBot="1" x14ac:dyDescent="0.35">
      <c r="A13" s="53"/>
      <c r="B13" s="53"/>
      <c r="C13" s="54"/>
      <c r="D13" s="55"/>
      <c r="E13" s="56"/>
      <c r="F13" s="60" t="s">
        <v>22</v>
      </c>
      <c r="G13" s="61">
        <v>0.19</v>
      </c>
      <c r="H13" s="62" t="s">
        <v>23</v>
      </c>
      <c r="I13" s="63"/>
      <c r="J13" s="65">
        <f>J12*G13</f>
        <v>0</v>
      </c>
    </row>
    <row r="14" spans="1:13" ht="15" thickTop="1" x14ac:dyDescent="0.3">
      <c r="A14" s="53"/>
      <c r="B14" s="53"/>
      <c r="C14" s="54"/>
      <c r="D14" s="55"/>
      <c r="E14" s="56"/>
      <c r="F14" s="57" t="s">
        <v>24</v>
      </c>
      <c r="G14" s="57"/>
      <c r="H14" s="57"/>
      <c r="I14" s="58"/>
      <c r="J14" s="64">
        <f>SUM(J12,J13)</f>
        <v>0</v>
      </c>
    </row>
    <row r="15" spans="1:13" x14ac:dyDescent="0.3">
      <c r="A15" s="53"/>
      <c r="B15" s="53"/>
      <c r="C15" s="54"/>
      <c r="D15" s="55"/>
      <c r="E15" s="56"/>
      <c r="F15" s="55"/>
      <c r="G15" s="55"/>
      <c r="H15" s="55"/>
      <c r="I15" s="55"/>
      <c r="J15" s="55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20" spans="1:13" x14ac:dyDescent="0.3">
      <c r="L20" s="71"/>
    </row>
    <row r="21" spans="1:13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35" spans="4:12" x14ac:dyDescent="0.3">
      <c r="D35" s="73"/>
      <c r="I35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9" t="s">
        <v>46</v>
      </c>
      <c r="B4" s="90" t="s">
        <v>47</v>
      </c>
      <c r="C4" s="89" t="s">
        <v>25</v>
      </c>
      <c r="D4" s="89" t="s">
        <v>25</v>
      </c>
      <c r="E4" s="31" t="s">
        <v>20</v>
      </c>
      <c r="F4" s="31" t="s">
        <v>20</v>
      </c>
      <c r="G4" s="32"/>
      <c r="H4" s="33"/>
      <c r="I4" s="91" t="s">
        <v>20</v>
      </c>
      <c r="J4" s="92" t="str">
        <f>I4*G4</f>
        <v/>
      </c>
      <c r="M4" s="35"/>
    </row>
    <row r="5">
      <c r="A5" s="89" t="s">
        <v>64</v>
      </c>
      <c r="B5" s="90" t="s">
        <v>47</v>
      </c>
      <c r="C5" s="89" t="s">
        <v>40</v>
      </c>
      <c r="D5" s="89" t="s">
        <v>20</v>
      </c>
      <c r="E5" s="31"/>
      <c r="F5" s="31"/>
      <c r="G5" s="32"/>
      <c r="H5" s="33"/>
      <c r="I5" s="91" t="s">
        <v>20</v>
      </c>
      <c r="J5" s="92" t="s">
        <v>20</v>
      </c>
      <c r="K5"/>
      <c r="L5"/>
      <c r="M5" s="35"/>
    </row>
    <row r="6">
      <c r="A6" s="28" t="s">
        <v>65</v>
      </c>
      <c r="B6" s="29" t="s">
        <v>50</v>
      </c>
      <c r="C6" s="30" t="s">
        <v>66</v>
      </c>
      <c r="D6" s="30" t="s">
        <v>67</v>
      </c>
      <c r="E6" s="31" t="n">
        <v>46388.0</v>
      </c>
      <c r="F6" s="31" t="n">
        <v>47848.0</v>
      </c>
      <c r="G6" s="93" t="n">
        <v>80.0</v>
      </c>
      <c r="H6" s="33" t="s">
        <v>53</v>
      </c>
      <c r="I6" s="76"/>
      <c r="J6" s="77" t="n">
        <f>G6*I6</f>
        <v>0.0</v>
      </c>
      <c r="K6" s="0"/>
      <c r="L6" s="0"/>
      <c r="M6" s="35"/>
    </row>
    <row r="7">
      <c r="A7" s="28" t="s">
        <v>68</v>
      </c>
      <c r="B7" s="29" t="s">
        <v>50</v>
      </c>
      <c r="C7" s="30" t="s">
        <v>69</v>
      </c>
      <c r="D7" s="30" t="s">
        <v>70</v>
      </c>
      <c r="E7" s="31" t="n">
        <v>46388.0</v>
      </c>
      <c r="F7" s="31" t="n">
        <v>47848.0</v>
      </c>
      <c r="G7" s="93" t="n">
        <v>20.0</v>
      </c>
      <c r="H7" s="33" t="s">
        <v>53</v>
      </c>
      <c r="I7" s="76"/>
      <c r="J7" s="77" t="n">
        <f>G7*I7</f>
        <v>0.0</v>
      </c>
      <c r="K7" s="0"/>
      <c r="L7" s="0"/>
      <c r="M7" s="35"/>
    </row>
    <row r="8">
      <c r="A8" s="28" t="s">
        <v>71</v>
      </c>
      <c r="B8" s="29" t="s">
        <v>50</v>
      </c>
      <c r="C8" s="30" t="s">
        <v>72</v>
      </c>
      <c r="D8" s="30" t="s">
        <v>73</v>
      </c>
      <c r="E8" s="31" t="n">
        <v>46388.0</v>
      </c>
      <c r="F8" s="31" t="n">
        <v>47848.0</v>
      </c>
      <c r="G8" s="93" t="n">
        <v>50.0</v>
      </c>
      <c r="H8" s="33" t="s">
        <v>53</v>
      </c>
      <c r="I8" s="76"/>
      <c r="J8" s="77" t="n">
        <f>G8*I8</f>
        <v>0.0</v>
      </c>
      <c r="K8" s="0"/>
      <c r="L8" s="0"/>
      <c r="M8" s="35"/>
    </row>
    <row r="9">
      <c r="A9" s="28" t="s">
        <v>74</v>
      </c>
      <c r="B9" s="29" t="s">
        <v>50</v>
      </c>
      <c r="C9" s="30" t="s">
        <v>75</v>
      </c>
      <c r="D9" s="30" t="s">
        <v>76</v>
      </c>
      <c r="E9" s="31" t="n">
        <v>46388.0</v>
      </c>
      <c r="F9" s="31" t="n">
        <v>47848.0</v>
      </c>
      <c r="G9" s="93" t="n">
        <v>10.0</v>
      </c>
      <c r="H9" s="33" t="s">
        <v>53</v>
      </c>
      <c r="I9" s="76"/>
      <c r="J9" s="77" t="n">
        <f>G9*I9</f>
        <v>0.0</v>
      </c>
      <c r="K9" s="0"/>
      <c r="L9" s="0"/>
      <c r="M9" s="35"/>
    </row>
    <row r="10">
      <c r="A10" s="28" t="s">
        <v>77</v>
      </c>
      <c r="B10" s="29" t="s">
        <v>50</v>
      </c>
      <c r="C10" s="30" t="s">
        <v>78</v>
      </c>
      <c r="D10" s="30" t="s">
        <v>79</v>
      </c>
      <c r="E10" s="31" t="n">
        <v>46388.0</v>
      </c>
      <c r="F10" s="31" t="n">
        <v>47848.0</v>
      </c>
      <c r="G10" s="93" t="n">
        <v>60.0</v>
      </c>
      <c r="H10" s="33" t="s">
        <v>53</v>
      </c>
      <c r="I10" s="76"/>
      <c r="J10" s="77" t="n">
        <f>G10*I10</f>
        <v>0.0</v>
      </c>
      <c r="K10" s="0"/>
      <c r="L10" s="0"/>
      <c r="M10" s="35"/>
    </row>
    <row r="11">
      <c r="A11" s="28" t="s">
        <v>80</v>
      </c>
      <c r="B11" s="29" t="s">
        <v>50</v>
      </c>
      <c r="C11" s="30" t="s">
        <v>81</v>
      </c>
      <c r="D11" s="30" t="s">
        <v>82</v>
      </c>
      <c r="E11" s="31" t="n">
        <v>46388.0</v>
      </c>
      <c r="F11" s="31" t="n">
        <v>47848.0</v>
      </c>
      <c r="G11" s="93" t="n">
        <v>10.0</v>
      </c>
      <c r="H11" s="33" t="s">
        <v>53</v>
      </c>
      <c r="I11" s="76"/>
      <c r="J11" s="77" t="n">
        <f>G11*I11</f>
        <v>0.0</v>
      </c>
      <c r="K11" s="0"/>
      <c r="L11" s="0"/>
      <c r="M11" s="35"/>
    </row>
    <row r="12">
      <c r="A12" s="28" t="s">
        <v>83</v>
      </c>
      <c r="B12" s="29" t="s">
        <v>50</v>
      </c>
      <c r="C12" s="30" t="s">
        <v>84</v>
      </c>
      <c r="D12" s="30" t="s">
        <v>85</v>
      </c>
      <c r="E12" s="31" t="n">
        <v>46388.0</v>
      </c>
      <c r="F12" s="31" t="n">
        <v>47848.0</v>
      </c>
      <c r="G12" s="93" t="n">
        <v>80.0</v>
      </c>
      <c r="H12" s="33" t="s">
        <v>53</v>
      </c>
      <c r="I12" s="76"/>
      <c r="J12" s="77" t="n">
        <f>G12*I12</f>
        <v>0.0</v>
      </c>
      <c r="K12" s="0"/>
      <c r="L12" s="0"/>
      <c r="M12" s="35"/>
    </row>
    <row r="13">
      <c r="A13" s="28" t="s">
        <v>86</v>
      </c>
      <c r="B13" s="29" t="s">
        <v>50</v>
      </c>
      <c r="C13" s="30" t="s">
        <v>87</v>
      </c>
      <c r="D13" s="30" t="s">
        <v>88</v>
      </c>
      <c r="E13" s="31" t="n">
        <v>46388.0</v>
      </c>
      <c r="F13" s="31" t="n">
        <v>47848.0</v>
      </c>
      <c r="G13" s="93" t="n">
        <v>60.0</v>
      </c>
      <c r="H13" s="33" t="s">
        <v>53</v>
      </c>
      <c r="I13" s="76"/>
      <c r="J13" s="77" t="n">
        <f>G13*I13</f>
        <v>0.0</v>
      </c>
      <c r="K13" s="0"/>
      <c r="L13" s="0"/>
      <c r="M13" s="35"/>
    </row>
    <row r="14">
      <c r="A14" s="28" t="s">
        <v>89</v>
      </c>
      <c r="B14" s="29" t="s">
        <v>50</v>
      </c>
      <c r="C14" s="30" t="s">
        <v>90</v>
      </c>
      <c r="D14" s="30" t="s">
        <v>91</v>
      </c>
      <c r="E14" s="31" t="n">
        <v>46388.0</v>
      </c>
      <c r="F14" s="31" t="n">
        <v>47848.0</v>
      </c>
      <c r="G14" s="93" t="n">
        <v>40.0</v>
      </c>
      <c r="H14" s="33" t="s">
        <v>53</v>
      </c>
      <c r="I14" s="76"/>
      <c r="J14" s="77" t="n">
        <f>G14*I14</f>
        <v>0.0</v>
      </c>
      <c r="K14" s="0"/>
      <c r="L14" s="0"/>
      <c r="M14" s="35"/>
    </row>
    <row r="15">
      <c r="A15" s="28" t="s">
        <v>92</v>
      </c>
      <c r="B15" s="29" t="s">
        <v>50</v>
      </c>
      <c r="C15" s="30" t="s">
        <v>93</v>
      </c>
      <c r="D15" s="30" t="s">
        <v>94</v>
      </c>
      <c r="E15" s="31" t="n">
        <v>46388.0</v>
      </c>
      <c r="F15" s="31" t="n">
        <v>47848.0</v>
      </c>
      <c r="G15" s="93" t="n">
        <v>80.0</v>
      </c>
      <c r="H15" s="33" t="s">
        <v>53</v>
      </c>
      <c r="I15" s="76"/>
      <c r="J15" s="77" t="n">
        <f>G15*I15</f>
        <v>0.0</v>
      </c>
      <c r="K15" s="0"/>
      <c r="L15" s="0"/>
      <c r="M15" s="35"/>
    </row>
    <row r="16" spans="1:13" s="34" customFormat="1" ht="15" thickTop="1" x14ac:dyDescent="0.25">
      <c r="A16" s="36"/>
      <c r="B16" s="37"/>
      <c r="C16" s="38"/>
      <c r="D16" s="39"/>
      <c r="E16" s="40"/>
      <c r="F16" s="40"/>
      <c r="G16" s="41"/>
      <c r="H16" s="42"/>
      <c r="I16" s="43"/>
      <c r="J16" s="75"/>
      <c r="M16" s="35"/>
    </row>
    <row r="17" spans="1:13" s="34" customFormat="1" x14ac:dyDescent="0.3">
      <c r="A17" s="44"/>
      <c r="B17" s="45"/>
      <c r="C17" s="46"/>
      <c r="D17" s="47"/>
      <c r="E17" s="48"/>
      <c r="F17" s="48"/>
      <c r="G17" s="49"/>
      <c r="H17" s="50"/>
      <c r="I17" s="51"/>
      <c r="J17" s="52"/>
    </row>
    <row r="18" spans="1:13" ht="15" thickBot="1" x14ac:dyDescent="0.35">
      <c r="A18" s="53"/>
      <c r="B18" s="53"/>
      <c r="C18" s="54"/>
      <c r="D18" s="55"/>
      <c r="E18" s="56"/>
      <c r="F18" s="57" t="s">
        <v>21</v>
      </c>
      <c r="G18" s="57"/>
      <c r="H18" s="57"/>
      <c r="I18" s="58"/>
      <c r="J18" s="59">
        <f>SUM(J$4:J16)</f>
        <v>0</v>
      </c>
    </row>
    <row r="19" spans="1:13" ht="15.6" thickTop="1" thickBot="1" x14ac:dyDescent="0.35">
      <c r="A19" s="53"/>
      <c r="B19" s="53"/>
      <c r="C19" s="54"/>
      <c r="D19" s="55"/>
      <c r="E19" s="56"/>
      <c r="F19" s="60" t="s">
        <v>22</v>
      </c>
      <c r="G19" s="61">
        <v>0.19</v>
      </c>
      <c r="H19" s="62" t="s">
        <v>23</v>
      </c>
      <c r="I19" s="63"/>
      <c r="J19" s="65">
        <f>J18*G19</f>
        <v>0</v>
      </c>
    </row>
    <row r="20" spans="1:13" ht="15" thickTop="1" x14ac:dyDescent="0.3">
      <c r="A20" s="53"/>
      <c r="B20" s="53"/>
      <c r="C20" s="54"/>
      <c r="D20" s="55"/>
      <c r="E20" s="56"/>
      <c r="F20" s="57" t="s">
        <v>24</v>
      </c>
      <c r="G20" s="57"/>
      <c r="H20" s="57"/>
      <c r="I20" s="58"/>
      <c r="J20" s="64">
        <f>SUM(J18,J19)</f>
        <v>0</v>
      </c>
    </row>
    <row r="21" spans="1:13" x14ac:dyDescent="0.3">
      <c r="A21" s="53"/>
      <c r="B21" s="53"/>
      <c r="C21" s="54"/>
      <c r="D21" s="55"/>
      <c r="E21" s="56"/>
      <c r="F21" s="55"/>
      <c r="G21" s="55"/>
      <c r="H21" s="55"/>
      <c r="I21" s="55"/>
      <c r="J21" s="55"/>
    </row>
    <row r="22" spans="1:13" x14ac:dyDescent="0.3">
      <c r="A22" s="68"/>
      <c r="B22" s="68"/>
      <c r="C22" s="68"/>
      <c r="E22" s="68"/>
      <c r="F22" s="68"/>
      <c r="G22" s="68"/>
      <c r="H22" s="68"/>
      <c r="I22" s="68"/>
      <c r="J22" s="68"/>
    </row>
    <row r="23" spans="1:13" x14ac:dyDescent="0.3">
      <c r="A23" s="68"/>
      <c r="B23" s="68"/>
      <c r="C23" s="68"/>
      <c r="E23" s="68"/>
      <c r="F23" s="68"/>
      <c r="G23" s="68"/>
      <c r="H23" s="68"/>
      <c r="I23" s="68"/>
      <c r="J23" s="68"/>
    </row>
    <row r="26" spans="1:13" x14ac:dyDescent="0.3">
      <c r="L26" s="71"/>
    </row>
    <row r="27" spans="1:13" x14ac:dyDescent="0.3">
      <c r="L27" s="71"/>
    </row>
    <row r="28" spans="4:12" x14ac:dyDescent="0.3">
      <c r="L28" s="71"/>
    </row>
    <row r="29" spans="4:12" x14ac:dyDescent="0.3">
      <c r="L29" s="71"/>
    </row>
    <row r="30" spans="4:12" x14ac:dyDescent="0.3">
      <c r="L30" s="71"/>
    </row>
    <row r="31" spans="4:12" x14ac:dyDescent="0.3">
      <c r="L31" s="71"/>
    </row>
    <row r="41" spans="4:12" x14ac:dyDescent="0.3">
      <c r="D41" s="73"/>
      <c r="I4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4" t="s">
        <v>46</v>
      </c>
      <c r="B4" s="95" t="s">
        <v>47</v>
      </c>
      <c r="C4" s="94" t="s">
        <v>25</v>
      </c>
      <c r="D4" s="94" t="s">
        <v>25</v>
      </c>
      <c r="E4" s="31" t="s">
        <v>20</v>
      </c>
      <c r="F4" s="31" t="s">
        <v>20</v>
      </c>
      <c r="G4" s="32"/>
      <c r="H4" s="33"/>
      <c r="I4" s="96" t="s">
        <v>20</v>
      </c>
      <c r="J4" s="97" t="str">
        <f>I4*G4</f>
        <v/>
      </c>
      <c r="M4" s="35"/>
    </row>
    <row r="5">
      <c r="A5" s="94" t="s">
        <v>96</v>
      </c>
      <c r="B5" s="95" t="s">
        <v>47</v>
      </c>
      <c r="C5" s="94" t="s">
        <v>42</v>
      </c>
      <c r="D5" s="94" t="s">
        <v>20</v>
      </c>
      <c r="E5" s="31"/>
      <c r="F5" s="31"/>
      <c r="G5" s="32"/>
      <c r="H5" s="33"/>
      <c r="I5" s="96" t="s">
        <v>20</v>
      </c>
      <c r="J5" s="97" t="s">
        <v>20</v>
      </c>
      <c r="K5"/>
      <c r="L5"/>
      <c r="M5" s="35"/>
    </row>
    <row r="6">
      <c r="A6" s="94" t="s">
        <v>97</v>
      </c>
      <c r="B6" s="95" t="s">
        <v>47</v>
      </c>
      <c r="C6" s="94" t="s">
        <v>98</v>
      </c>
      <c r="D6" s="94" t="s">
        <v>20</v>
      </c>
      <c r="E6" s="31"/>
      <c r="F6" s="31"/>
      <c r="G6" s="32"/>
      <c r="H6" s="33"/>
      <c r="I6" s="96" t="s">
        <v>20</v>
      </c>
      <c r="J6" s="97" t="s">
        <v>20</v>
      </c>
      <c r="K6" s="0"/>
      <c r="L6" s="0"/>
      <c r="M6" s="35"/>
    </row>
    <row r="7">
      <c r="A7" s="28" t="s">
        <v>99</v>
      </c>
      <c r="B7" s="29" t="s">
        <v>50</v>
      </c>
      <c r="C7" s="30" t="s">
        <v>100</v>
      </c>
      <c r="D7" s="30" t="s">
        <v>101</v>
      </c>
      <c r="E7" s="31" t="n">
        <v>46388.0</v>
      </c>
      <c r="F7" s="31" t="n">
        <v>47848.0</v>
      </c>
      <c r="G7" s="98" t="n">
        <v>4.0</v>
      </c>
      <c r="H7" s="33" t="s">
        <v>53</v>
      </c>
      <c r="I7" s="76"/>
      <c r="J7" s="77" t="n">
        <f>G7*I7</f>
        <v>0.0</v>
      </c>
      <c r="K7" s="0"/>
      <c r="L7" s="0"/>
      <c r="M7" s="35"/>
    </row>
    <row r="8">
      <c r="A8" s="28" t="s">
        <v>102</v>
      </c>
      <c r="B8" s="29" t="s">
        <v>50</v>
      </c>
      <c r="C8" s="30" t="s">
        <v>103</v>
      </c>
      <c r="D8" s="30" t="s">
        <v>104</v>
      </c>
      <c r="E8" s="31" t="n">
        <v>46388.0</v>
      </c>
      <c r="F8" s="31" t="n">
        <v>47848.0</v>
      </c>
      <c r="G8" s="98" t="n">
        <v>80.0</v>
      </c>
      <c r="H8" s="33" t="s">
        <v>53</v>
      </c>
      <c r="I8" s="76"/>
      <c r="J8" s="77" t="n">
        <f>G8*I8</f>
        <v>0.0</v>
      </c>
      <c r="K8" s="0"/>
      <c r="L8" s="0"/>
      <c r="M8" s="35"/>
    </row>
    <row r="9">
      <c r="A9" s="94" t="s">
        <v>105</v>
      </c>
      <c r="B9" s="95" t="s">
        <v>47</v>
      </c>
      <c r="C9" s="94" t="s">
        <v>106</v>
      </c>
      <c r="D9" s="94" t="s">
        <v>20</v>
      </c>
      <c r="E9" s="31"/>
      <c r="F9" s="31"/>
      <c r="G9" s="32"/>
      <c r="H9" s="33"/>
      <c r="I9" s="96" t="s">
        <v>20</v>
      </c>
      <c r="J9" s="97" t="s">
        <v>20</v>
      </c>
      <c r="K9" s="0"/>
      <c r="L9" s="0"/>
      <c r="M9" s="35"/>
    </row>
    <row r="10">
      <c r="A10" s="28" t="s">
        <v>107</v>
      </c>
      <c r="B10" s="29" t="s">
        <v>50</v>
      </c>
      <c r="C10" s="30" t="s">
        <v>108</v>
      </c>
      <c r="D10" s="30" t="s">
        <v>109</v>
      </c>
      <c r="E10" s="31" t="n">
        <v>46388.0</v>
      </c>
      <c r="F10" s="31" t="n">
        <v>47848.0</v>
      </c>
      <c r="G10" s="98" t="n">
        <v>2.0</v>
      </c>
      <c r="H10" s="33" t="s">
        <v>53</v>
      </c>
      <c r="I10" s="76"/>
      <c r="J10" s="77" t="n">
        <f>G10*I10</f>
        <v>0.0</v>
      </c>
      <c r="K10" s="0"/>
      <c r="L10" s="0"/>
      <c r="M10" s="35"/>
    </row>
    <row r="11">
      <c r="A11" s="28" t="s">
        <v>110</v>
      </c>
      <c r="B11" s="29" t="s">
        <v>50</v>
      </c>
      <c r="C11" s="30" t="s">
        <v>111</v>
      </c>
      <c r="D11" s="30" t="s">
        <v>112</v>
      </c>
      <c r="E11" s="31" t="n">
        <v>46388.0</v>
      </c>
      <c r="F11" s="31" t="n">
        <v>47848.0</v>
      </c>
      <c r="G11" s="98" t="n">
        <v>50.0</v>
      </c>
      <c r="H11" s="33" t="s">
        <v>53</v>
      </c>
      <c r="I11" s="76"/>
      <c r="J11" s="77" t="n">
        <f>G11*I11</f>
        <v>0.0</v>
      </c>
      <c r="K11" s="0"/>
      <c r="L11" s="0"/>
      <c r="M11" s="35"/>
    </row>
    <row r="12">
      <c r="A12" s="28" t="s">
        <v>113</v>
      </c>
      <c r="B12" s="29" t="s">
        <v>50</v>
      </c>
      <c r="C12" s="30" t="s">
        <v>114</v>
      </c>
      <c r="D12" s="30" t="s">
        <v>115</v>
      </c>
      <c r="E12" s="31" t="n">
        <v>46388.0</v>
      </c>
      <c r="F12" s="31" t="n">
        <v>47848.0</v>
      </c>
      <c r="G12" s="98" t="n">
        <v>2.0</v>
      </c>
      <c r="H12" s="33" t="s">
        <v>53</v>
      </c>
      <c r="I12" s="76"/>
      <c r="J12" s="77" t="n">
        <f>G12*I12</f>
        <v>0.0</v>
      </c>
      <c r="K12" s="0"/>
      <c r="L12" s="0"/>
      <c r="M12" s="35"/>
    </row>
    <row r="13">
      <c r="A13" s="94" t="s">
        <v>116</v>
      </c>
      <c r="B13" s="95" t="s">
        <v>47</v>
      </c>
      <c r="C13" s="94" t="s">
        <v>117</v>
      </c>
      <c r="D13" s="94" t="s">
        <v>20</v>
      </c>
      <c r="E13" s="31"/>
      <c r="F13" s="31"/>
      <c r="G13" s="32"/>
      <c r="H13" s="33"/>
      <c r="I13" s="96" t="s">
        <v>20</v>
      </c>
      <c r="J13" s="97" t="s">
        <v>20</v>
      </c>
      <c r="K13" s="0"/>
      <c r="L13" s="0"/>
      <c r="M13" s="35"/>
    </row>
    <row r="14">
      <c r="A14" s="28" t="s">
        <v>118</v>
      </c>
      <c r="B14" s="29" t="s">
        <v>50</v>
      </c>
      <c r="C14" s="30" t="s">
        <v>119</v>
      </c>
      <c r="D14" s="30" t="s">
        <v>120</v>
      </c>
      <c r="E14" s="31" t="n">
        <v>46388.0</v>
      </c>
      <c r="F14" s="31" t="n">
        <v>47848.0</v>
      </c>
      <c r="G14" s="98" t="n">
        <v>25.0</v>
      </c>
      <c r="H14" s="33" t="s">
        <v>53</v>
      </c>
      <c r="I14" s="76"/>
      <c r="J14" s="77" t="n">
        <f>G14*I14</f>
        <v>0.0</v>
      </c>
      <c r="K14" s="0"/>
      <c r="L14" s="0"/>
      <c r="M14" s="35"/>
    </row>
    <row r="15">
      <c r="A15" s="28" t="s">
        <v>121</v>
      </c>
      <c r="B15" s="29" t="s">
        <v>50</v>
      </c>
      <c r="C15" s="30" t="s">
        <v>122</v>
      </c>
      <c r="D15" s="30" t="s">
        <v>120</v>
      </c>
      <c r="E15" s="31" t="n">
        <v>46388.0</v>
      </c>
      <c r="F15" s="31" t="n">
        <v>47848.0</v>
      </c>
      <c r="G15" s="98" t="n">
        <v>25.0</v>
      </c>
      <c r="H15" s="33" t="s">
        <v>53</v>
      </c>
      <c r="I15" s="76"/>
      <c r="J15" s="77" t="n">
        <f>G15*I15</f>
        <v>0.0</v>
      </c>
      <c r="K15" s="0"/>
      <c r="L15" s="0"/>
      <c r="M15" s="35"/>
    </row>
    <row r="16">
      <c r="A16" s="28" t="s">
        <v>123</v>
      </c>
      <c r="B16" s="29" t="s">
        <v>50</v>
      </c>
      <c r="C16" s="30" t="s">
        <v>124</v>
      </c>
      <c r="D16" s="30" t="s">
        <v>120</v>
      </c>
      <c r="E16" s="31" t="n">
        <v>46388.0</v>
      </c>
      <c r="F16" s="31" t="n">
        <v>47848.0</v>
      </c>
      <c r="G16" s="98" t="n">
        <v>25.0</v>
      </c>
      <c r="H16" s="33" t="s">
        <v>53</v>
      </c>
      <c r="I16" s="76"/>
      <c r="J16" s="77" t="n">
        <f>G16*I16</f>
        <v>0.0</v>
      </c>
      <c r="K16" s="0"/>
      <c r="L16" s="0"/>
      <c r="M16" s="35"/>
    </row>
    <row r="17" spans="1:13" s="34" customFormat="1" ht="15" thickTop="1" x14ac:dyDescent="0.25">
      <c r="A17" s="36"/>
      <c r="B17" s="37"/>
      <c r="C17" s="38"/>
      <c r="D17" s="39"/>
      <c r="E17" s="40"/>
      <c r="F17" s="40"/>
      <c r="G17" s="41"/>
      <c r="H17" s="42"/>
      <c r="I17" s="43"/>
      <c r="J17" s="75"/>
      <c r="M17" s="35"/>
    </row>
    <row r="18" spans="1:13" s="34" customFormat="1" x14ac:dyDescent="0.3">
      <c r="A18" s="44"/>
      <c r="B18" s="45"/>
      <c r="C18" s="46"/>
      <c r="D18" s="47"/>
      <c r="E18" s="48"/>
      <c r="F18" s="48"/>
      <c r="G18" s="49"/>
      <c r="H18" s="50"/>
      <c r="I18" s="51"/>
      <c r="J18" s="52"/>
    </row>
    <row r="19" spans="1:13" ht="15" thickBot="1" x14ac:dyDescent="0.35">
      <c r="A19" s="53"/>
      <c r="B19" s="53"/>
      <c r="C19" s="54"/>
      <c r="D19" s="55"/>
      <c r="E19" s="56"/>
      <c r="F19" s="57" t="s">
        <v>21</v>
      </c>
      <c r="G19" s="57"/>
      <c r="H19" s="57"/>
      <c r="I19" s="58"/>
      <c r="J19" s="59">
        <f>SUM(J$4:J17)</f>
        <v>0</v>
      </c>
    </row>
    <row r="20" spans="1:13" ht="15.6" thickTop="1" thickBot="1" x14ac:dyDescent="0.35">
      <c r="A20" s="53"/>
      <c r="B20" s="53"/>
      <c r="C20" s="54"/>
      <c r="D20" s="55"/>
      <c r="E20" s="56"/>
      <c r="F20" s="60" t="s">
        <v>22</v>
      </c>
      <c r="G20" s="61">
        <v>0.19</v>
      </c>
      <c r="H20" s="62" t="s">
        <v>23</v>
      </c>
      <c r="I20" s="63"/>
      <c r="J20" s="65">
        <f>J19*G20</f>
        <v>0</v>
      </c>
    </row>
    <row r="21" spans="1:13" ht="15" thickTop="1" x14ac:dyDescent="0.3">
      <c r="A21" s="53"/>
      <c r="B21" s="53"/>
      <c r="C21" s="54"/>
      <c r="D21" s="55"/>
      <c r="E21" s="56"/>
      <c r="F21" s="57" t="s">
        <v>24</v>
      </c>
      <c r="G21" s="57"/>
      <c r="H21" s="57"/>
      <c r="I21" s="58"/>
      <c r="J21" s="64">
        <f>SUM(J19,J20)</f>
        <v>0</v>
      </c>
    </row>
    <row r="22" spans="1:13" x14ac:dyDescent="0.3">
      <c r="A22" s="53"/>
      <c r="B22" s="53"/>
      <c r="C22" s="54"/>
      <c r="D22" s="55"/>
      <c r="E22" s="56"/>
      <c r="F22" s="55"/>
      <c r="G22" s="55"/>
      <c r="H22" s="55"/>
      <c r="I22" s="55"/>
      <c r="J22" s="55"/>
    </row>
    <row r="23" spans="1:13" x14ac:dyDescent="0.3">
      <c r="A23" s="68"/>
      <c r="B23" s="68"/>
      <c r="C23" s="68"/>
      <c r="E23" s="68"/>
      <c r="F23" s="68"/>
      <c r="G23" s="68"/>
      <c r="H23" s="68"/>
      <c r="I23" s="68"/>
      <c r="J23" s="68"/>
    </row>
    <row r="24" spans="1:13" x14ac:dyDescent="0.3">
      <c r="A24" s="68"/>
      <c r="B24" s="68"/>
      <c r="C24" s="68"/>
      <c r="E24" s="68"/>
      <c r="F24" s="68"/>
      <c r="G24" s="68"/>
      <c r="H24" s="68"/>
      <c r="I24" s="68"/>
      <c r="J24" s="68"/>
    </row>
    <row r="27" spans="1:13" x14ac:dyDescent="0.3">
      <c r="L27" s="71"/>
    </row>
    <row r="28" spans="1:13" x14ac:dyDescent="0.3">
      <c r="L28" s="71"/>
    </row>
    <row r="29" spans="4:12" x14ac:dyDescent="0.3">
      <c r="L29" s="71"/>
    </row>
    <row r="30" spans="4:12" x14ac:dyDescent="0.3">
      <c r="L30" s="71"/>
    </row>
    <row r="31" spans="4:12" x14ac:dyDescent="0.3">
      <c r="L31" s="71"/>
    </row>
    <row r="32" spans="4:12" x14ac:dyDescent="0.3">
      <c r="L32" s="71"/>
    </row>
    <row r="42" spans="4:12" x14ac:dyDescent="0.3">
      <c r="D42" s="73"/>
      <c r="I4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5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9" t="s">
        <v>46</v>
      </c>
      <c r="B4" s="100" t="s">
        <v>47</v>
      </c>
      <c r="C4" s="99" t="s">
        <v>25</v>
      </c>
      <c r="D4" s="99" t="s">
        <v>25</v>
      </c>
      <c r="E4" s="31" t="s">
        <v>20</v>
      </c>
      <c r="F4" s="31" t="s">
        <v>20</v>
      </c>
      <c r="G4" s="32"/>
      <c r="H4" s="33"/>
      <c r="I4" s="101" t="s">
        <v>20</v>
      </c>
      <c r="J4" s="102" t="str">
        <f>I4*G4</f>
        <v/>
      </c>
      <c r="M4" s="35"/>
    </row>
    <row r="5">
      <c r="A5" s="99" t="s">
        <v>126</v>
      </c>
      <c r="B5" s="100" t="s">
        <v>47</v>
      </c>
      <c r="C5" s="99" t="s">
        <v>44</v>
      </c>
      <c r="D5" s="99" t="s">
        <v>20</v>
      </c>
      <c r="E5" s="31"/>
      <c r="F5" s="31"/>
      <c r="G5" s="32"/>
      <c r="H5" s="33"/>
      <c r="I5" s="101" t="s">
        <v>20</v>
      </c>
      <c r="J5" s="102" t="s">
        <v>20</v>
      </c>
      <c r="K5"/>
      <c r="L5"/>
      <c r="M5" s="35"/>
    </row>
    <row r="6">
      <c r="A6" s="28" t="s">
        <v>127</v>
      </c>
      <c r="B6" s="29" t="s">
        <v>50</v>
      </c>
      <c r="C6" s="30" t="s">
        <v>128</v>
      </c>
      <c r="D6" s="30" t="s">
        <v>129</v>
      </c>
      <c r="E6" s="31" t="n">
        <v>46388.0</v>
      </c>
      <c r="F6" s="31" t="n">
        <v>47848.0</v>
      </c>
      <c r="G6" s="103" t="n">
        <v>4.0</v>
      </c>
      <c r="H6" s="33" t="s">
        <v>53</v>
      </c>
      <c r="I6" s="76"/>
      <c r="J6" s="77" t="n">
        <f>G6*I6</f>
        <v>0.0</v>
      </c>
      <c r="K6" s="0"/>
      <c r="L6" s="0"/>
      <c r="M6" s="35"/>
    </row>
    <row r="7">
      <c r="A7" s="28" t="s">
        <v>130</v>
      </c>
      <c r="B7" s="29" t="s">
        <v>50</v>
      </c>
      <c r="C7" s="30" t="s">
        <v>131</v>
      </c>
      <c r="D7" s="30" t="s">
        <v>132</v>
      </c>
      <c r="E7" s="31" t="n">
        <v>46388.0</v>
      </c>
      <c r="F7" s="31" t="n">
        <v>47848.0</v>
      </c>
      <c r="G7" s="103" t="n">
        <v>4.0</v>
      </c>
      <c r="H7" s="33" t="s">
        <v>53</v>
      </c>
      <c r="I7" s="76"/>
      <c r="J7" s="77" t="n">
        <f>G7*I7</f>
        <v>0.0</v>
      </c>
      <c r="K7" s="0"/>
      <c r="L7" s="0"/>
      <c r="M7" s="35"/>
    </row>
    <row r="8">
      <c r="A8" s="28" t="s">
        <v>133</v>
      </c>
      <c r="B8" s="29" t="s">
        <v>50</v>
      </c>
      <c r="C8" s="30" t="s">
        <v>134</v>
      </c>
      <c r="D8" s="30" t="s">
        <v>135</v>
      </c>
      <c r="E8" s="31" t="n">
        <v>46388.0</v>
      </c>
      <c r="F8" s="31" t="n">
        <v>47848.0</v>
      </c>
      <c r="G8" s="103" t="n">
        <v>4.0</v>
      </c>
      <c r="H8" s="33" t="s">
        <v>53</v>
      </c>
      <c r="I8" s="76"/>
      <c r="J8" s="77" t="n">
        <f>G8*I8</f>
        <v>0.0</v>
      </c>
      <c r="K8" s="0"/>
      <c r="L8" s="0"/>
      <c r="M8" s="35"/>
    </row>
    <row r="9">
      <c r="A9" s="28" t="s">
        <v>136</v>
      </c>
      <c r="B9" s="29" t="s">
        <v>50</v>
      </c>
      <c r="C9" s="30" t="s">
        <v>137</v>
      </c>
      <c r="D9" s="30" t="s">
        <v>138</v>
      </c>
      <c r="E9" s="31" t="n">
        <v>46388.0</v>
      </c>
      <c r="F9" s="31" t="n">
        <v>47848.0</v>
      </c>
      <c r="G9" s="103" t="n">
        <v>4.0</v>
      </c>
      <c r="H9" s="33" t="s">
        <v>53</v>
      </c>
      <c r="I9" s="76"/>
      <c r="J9" s="77" t="n">
        <f>G9*I9</f>
        <v>0.0</v>
      </c>
      <c r="K9" s="0"/>
      <c r="L9" s="0"/>
      <c r="M9" s="35"/>
    </row>
    <row r="10" spans="1:13" s="34" customFormat="1" ht="15" thickTop="1" x14ac:dyDescent="0.25">
      <c r="A10" s="36"/>
      <c r="B10" s="37"/>
      <c r="C10" s="38"/>
      <c r="D10" s="39"/>
      <c r="E10" s="40"/>
      <c r="F10" s="40"/>
      <c r="G10" s="41"/>
      <c r="H10" s="42"/>
      <c r="I10" s="43"/>
      <c r="J10" s="75"/>
      <c r="M10" s="35"/>
    </row>
    <row r="11" spans="1:13" s="34" customFormat="1" x14ac:dyDescent="0.3">
      <c r="A11" s="44"/>
      <c r="B11" s="45"/>
      <c r="C11" s="46"/>
      <c r="D11" s="47"/>
      <c r="E11" s="48"/>
      <c r="F11" s="48"/>
      <c r="G11" s="49"/>
      <c r="H11" s="50"/>
      <c r="I11" s="51"/>
      <c r="J11" s="52"/>
    </row>
    <row r="12" spans="1:13" ht="15" thickBot="1" x14ac:dyDescent="0.35">
      <c r="A12" s="53"/>
      <c r="B12" s="53"/>
      <c r="C12" s="54"/>
      <c r="D12" s="55"/>
      <c r="E12" s="56"/>
      <c r="F12" s="57" t="s">
        <v>21</v>
      </c>
      <c r="G12" s="57"/>
      <c r="H12" s="57"/>
      <c r="I12" s="58"/>
      <c r="J12" s="59">
        <f>SUM(J$4:J10)</f>
        <v>0</v>
      </c>
    </row>
    <row r="13" spans="1:13" ht="15.6" thickTop="1" thickBot="1" x14ac:dyDescent="0.35">
      <c r="A13" s="53"/>
      <c r="B13" s="53"/>
      <c r="C13" s="54"/>
      <c r="D13" s="55"/>
      <c r="E13" s="56"/>
      <c r="F13" s="60" t="s">
        <v>22</v>
      </c>
      <c r="G13" s="61">
        <v>0.19</v>
      </c>
      <c r="H13" s="62" t="s">
        <v>23</v>
      </c>
      <c r="I13" s="63"/>
      <c r="J13" s="65">
        <f>J12*G13</f>
        <v>0</v>
      </c>
    </row>
    <row r="14" spans="1:13" ht="15" thickTop="1" x14ac:dyDescent="0.3">
      <c r="A14" s="53"/>
      <c r="B14" s="53"/>
      <c r="C14" s="54"/>
      <c r="D14" s="55"/>
      <c r="E14" s="56"/>
      <c r="F14" s="57" t="s">
        <v>24</v>
      </c>
      <c r="G14" s="57"/>
      <c r="H14" s="57"/>
      <c r="I14" s="58"/>
      <c r="J14" s="64">
        <f>SUM(J12,J13)</f>
        <v>0</v>
      </c>
    </row>
    <row r="15" spans="1:13" x14ac:dyDescent="0.3">
      <c r="A15" s="53"/>
      <c r="B15" s="53"/>
      <c r="C15" s="54"/>
      <c r="D15" s="55"/>
      <c r="E15" s="56"/>
      <c r="F15" s="55"/>
      <c r="G15" s="55"/>
      <c r="H15" s="55"/>
      <c r="I15" s="55"/>
      <c r="J15" s="55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20" spans="1:13" x14ac:dyDescent="0.3">
      <c r="L20" s="71"/>
    </row>
    <row r="21" spans="1:13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35" spans="4:12" x14ac:dyDescent="0.3">
      <c r="D35" s="73"/>
      <c r="I35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