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arbeitsbereiche.bghm.de/organisation/ABBES/SGVST/01 Ausschreibungen/2026/2026-029-N-ABGUD - Instandhaltung Feuerlöscher/04 Vergabeunterlagen/"/>
    </mc:Choice>
  </mc:AlternateContent>
  <xr:revisionPtr revIDLastSave="0" documentId="13_ncr:20000001_{1999D5C2-FFF2-4A8E-A0BA-D16A8B6AB4C1}" xr6:coauthVersionLast="47" xr6:coauthVersionMax="47" xr10:uidLastSave="{00000000-0000-0000-0000-000000000000}"/>
  <bookViews>
    <workbookView xWindow="-30828" yWindow="-936" windowWidth="30936" windowHeight="16776" tabRatio="703" firstSheet="5" activeTab="5" xr2:uid="{00000000-000D-0000-FFFF-FFFF00000000}"/>
  </bookViews>
  <sheets>
    <sheet name="Deckblatt - Ausfüllhinweis" sheetId="39" r:id="rId1"/>
    <sheet name="LOS 1" sheetId="35" r:id="rId2"/>
    <sheet name="LOS 2" sheetId="34" r:id="rId3"/>
    <sheet name="LOS 3" sheetId="33" r:id="rId4"/>
    <sheet name="LOS 4" sheetId="32" r:id="rId5"/>
    <sheet name="LOS 5" sheetId="31" r:id="rId6"/>
    <sheet name="LOS 6" sheetId="30" r:id="rId7"/>
    <sheet name="LOS 7" sheetId="29" r:id="rId8"/>
    <sheet name="LOS 8" sheetId="38" r:id="rId9"/>
    <sheet name="LOS 9" sheetId="28" r:id="rId10"/>
    <sheet name="LOS 10" sheetId="27" r:id="rId11"/>
    <sheet name="LOS 11" sheetId="26" r:id="rId12"/>
    <sheet name="LOS 12" sheetId="25" r:id="rId13"/>
    <sheet name="LOS 13" sheetId="24" r:id="rId14"/>
    <sheet name="LOS 14" sheetId="22" r:id="rId15"/>
    <sheet name="LOS 15" sheetId="21" r:id="rId16"/>
    <sheet name="LOS 16" sheetId="20" r:id="rId17"/>
    <sheet name="LOS 17" sheetId="37" r:id="rId1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71" i="37" l="1"/>
  <c r="E49" i="20"/>
  <c r="E57" i="21"/>
  <c r="E57" i="22"/>
  <c r="E65" i="24"/>
  <c r="E53" i="25"/>
  <c r="E49" i="26"/>
  <c r="H11" i="26"/>
  <c r="E45" i="27"/>
  <c r="E45" i="28"/>
  <c r="E49" i="30"/>
  <c r="E49" i="32"/>
  <c r="E45" i="33"/>
  <c r="E41" i="34"/>
  <c r="E45" i="35"/>
  <c r="C11" i="26"/>
  <c r="E74" i="37"/>
  <c r="E52" i="20"/>
  <c r="E48" i="27"/>
  <c r="E48" i="28"/>
  <c r="E52" i="30"/>
  <c r="E52" i="32"/>
  <c r="C10" i="28"/>
  <c r="C10" i="27"/>
  <c r="E46" i="26"/>
  <c r="E38" i="26"/>
  <c r="E30" i="26"/>
  <c r="G10" i="26"/>
  <c r="E68" i="37"/>
  <c r="C17" i="37"/>
  <c r="G15" i="37"/>
  <c r="E41" i="29"/>
  <c r="E34" i="29"/>
  <c r="E27" i="29"/>
  <c r="G8" i="29"/>
  <c r="G7" i="29"/>
  <c r="H7" i="29" s="1"/>
  <c r="C9" i="29"/>
  <c r="E29" i="30"/>
  <c r="E31" i="31"/>
  <c r="E40" i="31"/>
  <c r="E49" i="31"/>
  <c r="E48" i="31"/>
  <c r="C12" i="31"/>
  <c r="G8" i="31"/>
  <c r="G7" i="31"/>
  <c r="E45" i="30"/>
  <c r="E37" i="30"/>
  <c r="C11" i="30"/>
  <c r="G7" i="30"/>
  <c r="G8" i="30"/>
  <c r="E26" i="24"/>
  <c r="E25" i="24"/>
  <c r="E24" i="24"/>
  <c r="E23" i="24"/>
  <c r="E22" i="24"/>
  <c r="E21" i="24"/>
  <c r="E28" i="37"/>
  <c r="E27" i="37"/>
  <c r="E26" i="37"/>
  <c r="E25" i="37"/>
  <c r="E24" i="37"/>
  <c r="E23" i="37"/>
  <c r="E22" i="20"/>
  <c r="E21" i="20"/>
  <c r="E20" i="20"/>
  <c r="E19" i="20"/>
  <c r="E18" i="20"/>
  <c r="E17" i="20"/>
  <c r="E24" i="21"/>
  <c r="E23" i="21"/>
  <c r="E22" i="21"/>
  <c r="E21" i="21"/>
  <c r="E20" i="21"/>
  <c r="E19" i="21"/>
  <c r="E24" i="22"/>
  <c r="E23" i="22"/>
  <c r="E22" i="22"/>
  <c r="E21" i="22"/>
  <c r="E20" i="22"/>
  <c r="E19" i="22"/>
  <c r="E23" i="25"/>
  <c r="E22" i="25"/>
  <c r="E21" i="25"/>
  <c r="E20" i="25"/>
  <c r="E19" i="25"/>
  <c r="E18" i="25"/>
  <c r="E22" i="26"/>
  <c r="E21" i="26"/>
  <c r="E20" i="26"/>
  <c r="E19" i="26"/>
  <c r="E18" i="26"/>
  <c r="E17" i="26"/>
  <c r="E21" i="28"/>
  <c r="E20" i="28"/>
  <c r="E19" i="28"/>
  <c r="E18" i="28"/>
  <c r="E17" i="28"/>
  <c r="E16" i="28"/>
  <c r="E22" i="38"/>
  <c r="E21" i="38"/>
  <c r="E20" i="38"/>
  <c r="E19" i="38"/>
  <c r="E18" i="38"/>
  <c r="E17" i="38"/>
  <c r="E22" i="30"/>
  <c r="E21" i="30"/>
  <c r="E20" i="30"/>
  <c r="E19" i="30"/>
  <c r="E18" i="30"/>
  <c r="E17" i="30"/>
  <c r="E23" i="31"/>
  <c r="E22" i="31"/>
  <c r="E21" i="31"/>
  <c r="E20" i="31"/>
  <c r="E19" i="31"/>
  <c r="E18" i="31"/>
  <c r="E21" i="27"/>
  <c r="E20" i="27"/>
  <c r="E19" i="27"/>
  <c r="E18" i="27"/>
  <c r="E17" i="27"/>
  <c r="E16" i="27"/>
  <c r="E20" i="29"/>
  <c r="E19" i="29"/>
  <c r="E18" i="29"/>
  <c r="E17" i="29"/>
  <c r="E16" i="29"/>
  <c r="E15" i="29"/>
  <c r="E21" i="33"/>
  <c r="E20" i="33"/>
  <c r="E19" i="33"/>
  <c r="E18" i="33"/>
  <c r="E17" i="33"/>
  <c r="E16" i="33"/>
  <c r="E20" i="34"/>
  <c r="E19" i="34"/>
  <c r="E18" i="34"/>
  <c r="E17" i="34"/>
  <c r="E16" i="34"/>
  <c r="E15" i="34"/>
  <c r="E21" i="35"/>
  <c r="E20" i="35"/>
  <c r="E19" i="35"/>
  <c r="E18" i="35"/>
  <c r="E17" i="35"/>
  <c r="E16" i="35"/>
  <c r="E22" i="32"/>
  <c r="E21" i="32"/>
  <c r="E22" i="28" l="1"/>
  <c r="E23" i="20"/>
  <c r="E25" i="21"/>
  <c r="E25" i="22"/>
  <c r="E24" i="25"/>
  <c r="E23" i="26"/>
  <c r="E22" i="27"/>
  <c r="E21" i="29"/>
  <c r="E23" i="30"/>
  <c r="E21" i="34"/>
  <c r="E29" i="37"/>
  <c r="E23" i="38"/>
  <c r="E22" i="33"/>
  <c r="E22" i="35"/>
  <c r="E27" i="24"/>
  <c r="E24" i="31"/>
  <c r="E40" i="29"/>
  <c r="E26" i="29"/>
  <c r="E33" i="29"/>
  <c r="E45" i="32"/>
  <c r="E37" i="32"/>
  <c r="E29" i="32"/>
  <c r="G9" i="32"/>
  <c r="E33" i="24" l="1"/>
  <c r="G9" i="24"/>
  <c r="G9" i="20" l="1"/>
  <c r="G10" i="38"/>
  <c r="G10" i="30"/>
  <c r="G8" i="32"/>
  <c r="G10" i="37" l="1"/>
  <c r="E46" i="38" l="1"/>
  <c r="E45" i="38"/>
  <c r="E44" i="38"/>
  <c r="E43" i="38"/>
  <c r="E38" i="38"/>
  <c r="E37" i="38"/>
  <c r="E36" i="38"/>
  <c r="E35" i="38"/>
  <c r="E30" i="38"/>
  <c r="E29" i="38"/>
  <c r="E28" i="38"/>
  <c r="E27" i="38"/>
  <c r="C11" i="38"/>
  <c r="G9" i="38"/>
  <c r="G8" i="38"/>
  <c r="G7" i="38"/>
  <c r="H7" i="38" l="1"/>
  <c r="H11" i="38" s="1"/>
  <c r="E39" i="38"/>
  <c r="E49" i="38" s="1"/>
  <c r="E52" i="38" s="1"/>
  <c r="E31" i="38"/>
  <c r="E47" i="38"/>
  <c r="E27" i="33"/>
  <c r="E67" i="37" l="1"/>
  <c r="E66" i="37"/>
  <c r="E65" i="37"/>
  <c r="E64" i="37"/>
  <c r="E63" i="37"/>
  <c r="E62" i="37"/>
  <c r="E61" i="37"/>
  <c r="E60" i="37"/>
  <c r="E59" i="37"/>
  <c r="E69" i="37" s="1"/>
  <c r="E54" i="37"/>
  <c r="E53" i="37"/>
  <c r="E52" i="37"/>
  <c r="E51" i="37"/>
  <c r="E50" i="37"/>
  <c r="E49" i="37"/>
  <c r="E48" i="37"/>
  <c r="E47" i="37"/>
  <c r="E46" i="37"/>
  <c r="E41" i="37"/>
  <c r="E40" i="37"/>
  <c r="E39" i="37"/>
  <c r="E38" i="37"/>
  <c r="E37" i="37"/>
  <c r="E36" i="37"/>
  <c r="E35" i="37"/>
  <c r="E34" i="37"/>
  <c r="E33" i="37"/>
  <c r="G16" i="37"/>
  <c r="G14" i="37"/>
  <c r="G13" i="37"/>
  <c r="G12" i="37"/>
  <c r="G11" i="37"/>
  <c r="G9" i="37"/>
  <c r="G8" i="37"/>
  <c r="G7" i="37"/>
  <c r="E42" i="35"/>
  <c r="E41" i="35"/>
  <c r="E40" i="35"/>
  <c r="E35" i="35"/>
  <c r="E34" i="35"/>
  <c r="E33" i="35"/>
  <c r="E28" i="35"/>
  <c r="E27" i="35"/>
  <c r="E26" i="35"/>
  <c r="C10" i="35"/>
  <c r="G9" i="35"/>
  <c r="G8" i="35"/>
  <c r="G7" i="35"/>
  <c r="E38" i="34"/>
  <c r="E37" i="34"/>
  <c r="E32" i="34"/>
  <c r="E31" i="34"/>
  <c r="E26" i="34"/>
  <c r="E25" i="34"/>
  <c r="C9" i="34"/>
  <c r="G8" i="34"/>
  <c r="G7" i="34"/>
  <c r="E42" i="33"/>
  <c r="E41" i="33"/>
  <c r="E40" i="33"/>
  <c r="E35" i="33"/>
  <c r="E34" i="33"/>
  <c r="E33" i="33"/>
  <c r="E28" i="33"/>
  <c r="E26" i="33"/>
  <c r="C10" i="33"/>
  <c r="G9" i="33"/>
  <c r="G8" i="33"/>
  <c r="G7" i="33"/>
  <c r="E46" i="32"/>
  <c r="E44" i="32"/>
  <c r="E43" i="32"/>
  <c r="E38" i="32"/>
  <c r="E36" i="32"/>
  <c r="E35" i="32"/>
  <c r="E30" i="32"/>
  <c r="E28" i="32"/>
  <c r="E27" i="32"/>
  <c r="E20" i="32"/>
  <c r="E19" i="32"/>
  <c r="E18" i="32"/>
  <c r="E17" i="32"/>
  <c r="C11" i="32"/>
  <c r="G10" i="32"/>
  <c r="G7" i="32"/>
  <c r="E50" i="31"/>
  <c r="E47" i="31"/>
  <c r="E46" i="31"/>
  <c r="E41" i="31"/>
  <c r="E39" i="31"/>
  <c r="E38" i="31"/>
  <c r="E37" i="31"/>
  <c r="E32" i="31"/>
  <c r="E30" i="31"/>
  <c r="E29" i="31"/>
  <c r="E28" i="31"/>
  <c r="G11" i="31"/>
  <c r="G10" i="31"/>
  <c r="G9" i="31"/>
  <c r="H7" i="31" s="1"/>
  <c r="E46" i="30"/>
  <c r="E44" i="30"/>
  <c r="E43" i="30"/>
  <c r="E47" i="30" s="1"/>
  <c r="E38" i="30"/>
  <c r="E36" i="30"/>
  <c r="E35" i="30"/>
  <c r="E30" i="30"/>
  <c r="E28" i="30"/>
  <c r="E27" i="30"/>
  <c r="G9" i="30"/>
  <c r="H7" i="30" s="1"/>
  <c r="E39" i="29"/>
  <c r="E42" i="29" s="1"/>
  <c r="E32" i="29"/>
  <c r="E35" i="29" s="1"/>
  <c r="E25" i="29"/>
  <c r="E28" i="29" s="1"/>
  <c r="H9" i="29"/>
  <c r="E42" i="28"/>
  <c r="E41" i="28"/>
  <c r="E40" i="28"/>
  <c r="E35" i="28"/>
  <c r="E34" i="28"/>
  <c r="E33" i="28"/>
  <c r="E28" i="28"/>
  <c r="E27" i="28"/>
  <c r="E26" i="28"/>
  <c r="G9" i="28"/>
  <c r="G8" i="28"/>
  <c r="G7" i="28"/>
  <c r="E42" i="27"/>
  <c r="E41" i="27"/>
  <c r="E40" i="27"/>
  <c r="E35" i="27"/>
  <c r="E34" i="27"/>
  <c r="E33" i="27"/>
  <c r="E28" i="27"/>
  <c r="E27" i="27"/>
  <c r="E26" i="27"/>
  <c r="G9" i="27"/>
  <c r="G8" i="27"/>
  <c r="G7" i="27"/>
  <c r="E45" i="26"/>
  <c r="E44" i="26"/>
  <c r="E43" i="26"/>
  <c r="E37" i="26"/>
  <c r="E36" i="26"/>
  <c r="E35" i="26"/>
  <c r="E39" i="26" s="1"/>
  <c r="E29" i="26"/>
  <c r="E28" i="26"/>
  <c r="E27" i="26"/>
  <c r="E31" i="26" s="1"/>
  <c r="G9" i="26"/>
  <c r="G8" i="26"/>
  <c r="G7" i="26"/>
  <c r="E50" i="25"/>
  <c r="E49" i="25"/>
  <c r="E48" i="25"/>
  <c r="E47" i="25"/>
  <c r="E46" i="25"/>
  <c r="E41" i="25"/>
  <c r="E40" i="25"/>
  <c r="E39" i="25"/>
  <c r="E38" i="25"/>
  <c r="E37" i="25"/>
  <c r="E32" i="25"/>
  <c r="E31" i="25"/>
  <c r="E30" i="25"/>
  <c r="E29" i="25"/>
  <c r="E28" i="25"/>
  <c r="C12" i="25"/>
  <c r="G11" i="25"/>
  <c r="G10" i="25"/>
  <c r="G9" i="25"/>
  <c r="G8" i="25"/>
  <c r="G7" i="25"/>
  <c r="E62" i="24"/>
  <c r="E61" i="24"/>
  <c r="E60" i="24"/>
  <c r="E59" i="24"/>
  <c r="E58" i="24"/>
  <c r="E57" i="24"/>
  <c r="E56" i="24"/>
  <c r="E55" i="24"/>
  <c r="E50" i="24"/>
  <c r="E49" i="24"/>
  <c r="E48" i="24"/>
  <c r="E47" i="24"/>
  <c r="E46" i="24"/>
  <c r="E45" i="24"/>
  <c r="E44" i="24"/>
  <c r="E43" i="24"/>
  <c r="E38" i="24"/>
  <c r="E37" i="24"/>
  <c r="E36" i="24"/>
  <c r="E35" i="24"/>
  <c r="E34" i="24"/>
  <c r="E32" i="24"/>
  <c r="E31" i="24"/>
  <c r="C15" i="24"/>
  <c r="G14" i="24"/>
  <c r="G13" i="24"/>
  <c r="G12" i="24"/>
  <c r="G11" i="24"/>
  <c r="G10" i="24"/>
  <c r="G8" i="24"/>
  <c r="G7" i="24"/>
  <c r="E54" i="22"/>
  <c r="E53" i="22"/>
  <c r="E52" i="22"/>
  <c r="E51" i="22"/>
  <c r="E50" i="22"/>
  <c r="E49" i="22"/>
  <c r="E44" i="22"/>
  <c r="E43" i="22"/>
  <c r="E42" i="22"/>
  <c r="E41" i="22"/>
  <c r="E40" i="22"/>
  <c r="E39" i="22"/>
  <c r="E34" i="22"/>
  <c r="E33" i="22"/>
  <c r="E32" i="22"/>
  <c r="E31" i="22"/>
  <c r="E30" i="22"/>
  <c r="E29" i="22"/>
  <c r="C13" i="22"/>
  <c r="G12" i="22"/>
  <c r="G11" i="22"/>
  <c r="G10" i="22"/>
  <c r="G9" i="22"/>
  <c r="G8" i="22"/>
  <c r="G7" i="22"/>
  <c r="E54" i="21"/>
  <c r="E53" i="21"/>
  <c r="E52" i="21"/>
  <c r="E51" i="21"/>
  <c r="E50" i="21"/>
  <c r="E49" i="21"/>
  <c r="E44" i="21"/>
  <c r="E43" i="21"/>
  <c r="E42" i="21"/>
  <c r="E41" i="21"/>
  <c r="E40" i="21"/>
  <c r="E39" i="21"/>
  <c r="E34" i="21"/>
  <c r="E33" i="21"/>
  <c r="E32" i="21"/>
  <c r="E31" i="21"/>
  <c r="E30" i="21"/>
  <c r="E29" i="21"/>
  <c r="C13" i="21"/>
  <c r="G12" i="21"/>
  <c r="G11" i="21"/>
  <c r="G10" i="21"/>
  <c r="G9" i="21"/>
  <c r="G8" i="21"/>
  <c r="G7" i="21"/>
  <c r="E46" i="20"/>
  <c r="E45" i="20"/>
  <c r="E44" i="20"/>
  <c r="E43" i="20"/>
  <c r="E38" i="20"/>
  <c r="E37" i="20"/>
  <c r="E36" i="20"/>
  <c r="E35" i="20"/>
  <c r="E30" i="20"/>
  <c r="E29" i="20"/>
  <c r="E28" i="20"/>
  <c r="E27" i="20"/>
  <c r="C11" i="20"/>
  <c r="G10" i="20"/>
  <c r="G8" i="20"/>
  <c r="G7" i="20"/>
  <c r="E44" i="29" l="1"/>
  <c r="E47" i="29" s="1"/>
  <c r="H7" i="37"/>
  <c r="E47" i="26"/>
  <c r="H7" i="26"/>
  <c r="H7" i="27"/>
  <c r="H10" i="27" s="1"/>
  <c r="H7" i="28"/>
  <c r="H10" i="28" s="1"/>
  <c r="E39" i="30"/>
  <c r="E31" i="30"/>
  <c r="E43" i="33"/>
  <c r="H7" i="32"/>
  <c r="H11" i="32" s="1"/>
  <c r="E29" i="28"/>
  <c r="H7" i="20"/>
  <c r="H17" i="37"/>
  <c r="H7" i="21"/>
  <c r="H13" i="21" s="1"/>
  <c r="H7" i="24"/>
  <c r="H15" i="24" s="1"/>
  <c r="H12" i="31"/>
  <c r="E53" i="31" s="1"/>
  <c r="E56" i="31" s="1"/>
  <c r="E23" i="32"/>
  <c r="E39" i="24"/>
  <c r="E36" i="28"/>
  <c r="E42" i="25"/>
  <c r="E33" i="25"/>
  <c r="H7" i="25"/>
  <c r="H12" i="25" s="1"/>
  <c r="E63" i="24"/>
  <c r="H11" i="20"/>
  <c r="E31" i="20"/>
  <c r="E39" i="20"/>
  <c r="E47" i="20"/>
  <c r="E45" i="21"/>
  <c r="E35" i="21"/>
  <c r="E55" i="21"/>
  <c r="E45" i="22"/>
  <c r="E35" i="22"/>
  <c r="E55" i="22"/>
  <c r="H7" i="22"/>
  <c r="E51" i="24"/>
  <c r="E51" i="25"/>
  <c r="E29" i="27"/>
  <c r="E43" i="27"/>
  <c r="E36" i="27"/>
  <c r="E43" i="28"/>
  <c r="H11" i="30"/>
  <c r="E33" i="31"/>
  <c r="E51" i="31"/>
  <c r="E42" i="31"/>
  <c r="E31" i="32"/>
  <c r="E47" i="32"/>
  <c r="E39" i="32"/>
  <c r="E36" i="33"/>
  <c r="H7" i="33"/>
  <c r="H10" i="33" s="1"/>
  <c r="E29" i="33"/>
  <c r="E33" i="34"/>
  <c r="H7" i="34"/>
  <c r="H9" i="34" s="1"/>
  <c r="E27" i="34"/>
  <c r="E39" i="34"/>
  <c r="E36" i="35"/>
  <c r="E55" i="37"/>
  <c r="E42" i="37"/>
  <c r="H7" i="35"/>
  <c r="H10" i="35" s="1"/>
  <c r="E29" i="35"/>
  <c r="E43" i="35"/>
  <c r="E48" i="35" l="1"/>
  <c r="E68" i="24"/>
  <c r="E60" i="21"/>
  <c r="E56" i="25"/>
  <c r="E48" i="33"/>
  <c r="E43" i="34"/>
  <c r="E52" i="26"/>
  <c r="H13" i="22"/>
  <c r="E60" i="22" s="1"/>
</calcChain>
</file>

<file path=xl/sharedStrings.xml><?xml version="1.0" encoding="utf-8"?>
<sst xmlns="http://schemas.openxmlformats.org/spreadsheetml/2006/main" count="1316" uniqueCount="128">
  <si>
    <t>Feuerlöscher 2 kg - CO2</t>
  </si>
  <si>
    <t>Feuerlöscher 5 kg - CO2</t>
  </si>
  <si>
    <t>Feuerlöscher 6 kg - Pulver</t>
  </si>
  <si>
    <t>Feuerlöscher 9 kg - Pulver</t>
  </si>
  <si>
    <t>Feuerlöscher 6 kg - ABC-Pulver</t>
  </si>
  <si>
    <t>Standort</t>
  </si>
  <si>
    <t>Anzahl</t>
  </si>
  <si>
    <t>6 Liter</t>
  </si>
  <si>
    <t>Fettbrandlöscher</t>
  </si>
  <si>
    <t>Pulver</t>
  </si>
  <si>
    <t>9 Liter</t>
  </si>
  <si>
    <t>Wasser</t>
  </si>
  <si>
    <t>2 kg</t>
  </si>
  <si>
    <t>5 kg</t>
  </si>
  <si>
    <t>12 kg</t>
  </si>
  <si>
    <t>Metallbrand</t>
  </si>
  <si>
    <t>3 Liter</t>
  </si>
  <si>
    <t>Bildungsstätte Nümbrecht</t>
  </si>
  <si>
    <t>Bildungsstätte Schierke</t>
  </si>
  <si>
    <t>Bildungsstätte Sennfeld</t>
  </si>
  <si>
    <t>Bildungsstätte Bad Bevensen</t>
  </si>
  <si>
    <t>Bildungsstätte Bad Wilsnack</t>
  </si>
  <si>
    <t>Bildungsstätte Lengfurt</t>
  </si>
  <si>
    <t>Löschmittel</t>
  </si>
  <si>
    <t>CO²</t>
  </si>
  <si>
    <t>9 kg</t>
  </si>
  <si>
    <t>6 kg</t>
  </si>
  <si>
    <t xml:space="preserve"> CO²</t>
  </si>
  <si>
    <r>
      <t>CO</t>
    </r>
    <r>
      <rPr>
        <sz val="9"/>
        <color theme="1"/>
        <rFont val="Arial"/>
        <family val="2"/>
      </rPr>
      <t>2</t>
    </r>
  </si>
  <si>
    <t>ABC-Pulver</t>
  </si>
  <si>
    <t>Los</t>
  </si>
  <si>
    <t>Schlagknopf</t>
  </si>
  <si>
    <t>Pistolenschlauch</t>
  </si>
  <si>
    <t>Berstfolie</t>
  </si>
  <si>
    <t>Artikel</t>
  </si>
  <si>
    <t>Einzelpreis netto</t>
  </si>
  <si>
    <t>POS.</t>
  </si>
  <si>
    <t>Verwaltung Rostock</t>
  </si>
  <si>
    <t>Verwaltung Berlin</t>
  </si>
  <si>
    <t>Verwaltung Bremen</t>
  </si>
  <si>
    <t>Verwaltung Hannover</t>
  </si>
  <si>
    <t>Verwaltung Dortmund</t>
  </si>
  <si>
    <t>Verwaltung Dessau</t>
  </si>
  <si>
    <t>Verwaltung Erfurt</t>
  </si>
  <si>
    <t>Verwaltung Nürnberg</t>
  </si>
  <si>
    <t>Verwaltung München</t>
  </si>
  <si>
    <t>Sicherung</t>
  </si>
  <si>
    <t>Summe:</t>
  </si>
  <si>
    <t>Gesamtpreis (6 Jahre) netto</t>
  </si>
  <si>
    <t>Einzelpreis für die Instandhaltung* je Feuerlöscher netto</t>
  </si>
  <si>
    <t>Fettbrand</t>
  </si>
  <si>
    <t>Größe (in Kg bzw. Liter)</t>
  </si>
  <si>
    <t>Preis netto</t>
  </si>
  <si>
    <t>Los 1</t>
  </si>
  <si>
    <t xml:space="preserve">Ersatzteile </t>
  </si>
  <si>
    <r>
      <t xml:space="preserve">Festigkeitsprüfungen nach BetrSichV § 16 </t>
    </r>
    <r>
      <rPr>
        <sz val="14"/>
        <color theme="1"/>
        <rFont val="Arial"/>
        <family val="2"/>
      </rPr>
      <t>(bei Notwendigkeit)</t>
    </r>
  </si>
  <si>
    <r>
      <t>Neuer Feuerlöscher</t>
    </r>
    <r>
      <rPr>
        <sz val="14"/>
        <color theme="1"/>
        <rFont val="Arial"/>
        <family val="2"/>
      </rPr>
      <t xml:space="preserve"> (inkl. Lieferung, Halterung, Montage und Entsorgung alter Feuerlöscher)</t>
    </r>
  </si>
  <si>
    <t>Ersatzteile</t>
  </si>
  <si>
    <t>Los 2</t>
  </si>
  <si>
    <t>Los 3</t>
  </si>
  <si>
    <t>Los 4</t>
  </si>
  <si>
    <t>Los 5</t>
  </si>
  <si>
    <t>Los 6</t>
  </si>
  <si>
    <t>Los 7</t>
  </si>
  <si>
    <t>Los 8</t>
  </si>
  <si>
    <t>Los 9</t>
  </si>
  <si>
    <t>Los 10</t>
  </si>
  <si>
    <t>Los 11</t>
  </si>
  <si>
    <t>Los 12</t>
  </si>
  <si>
    <t>Los 13</t>
  </si>
  <si>
    <t>Los 14</t>
  </si>
  <si>
    <t>Los 15</t>
  </si>
  <si>
    <t>Los 16</t>
  </si>
  <si>
    <t>Los 17</t>
  </si>
  <si>
    <t>Feuerlöscher 12 kg - Pulver</t>
  </si>
  <si>
    <t>CO2</t>
  </si>
  <si>
    <t>Feuerlöscher 12 kg - Metallbrand</t>
  </si>
  <si>
    <t>Feuerlöscher 6 Liter - Wasser</t>
  </si>
  <si>
    <t>Feuerlöscher 9 Liter - Wasser</t>
  </si>
  <si>
    <t>Feuerlöscher 2 kg - Pulver</t>
  </si>
  <si>
    <t>Befüllen von Feuerlöschern (Löschmittel) inkl. Entsorgung Altmenge (Gesamter Inhalt)</t>
  </si>
  <si>
    <t>Feuerlöscher 6 Liter - Fettbrandlöscher</t>
  </si>
  <si>
    <t>Feuerlöscher 3 Liter - Fettbrand</t>
  </si>
  <si>
    <t>Feuerlöscher 3 Liter - Fettbrandlöscher</t>
  </si>
  <si>
    <t>Schaum (fluorfrei)</t>
  </si>
  <si>
    <t>Feuerlöscher 6 Liter - Schaum (fluorfrei)</t>
  </si>
  <si>
    <t>Feuerlöscher 6 Liter - Schaum(fluorfrei)</t>
  </si>
  <si>
    <t>Feuerlöscher 9 Liter - Schaum (fluorfrei)</t>
  </si>
  <si>
    <t>AB-Schaum  (fluorfrei)</t>
  </si>
  <si>
    <t>ABF-Schaum  (fluorfrei)</t>
  </si>
  <si>
    <t>Feuerlöscher 6 Liter - AB-Schaum (fluorfrei)</t>
  </si>
  <si>
    <t>Feuerlöscher 6 Liter - ABF-Schaum (fluorfrei)</t>
  </si>
  <si>
    <t>Auslösearmatur</t>
  </si>
  <si>
    <t>Fußring</t>
  </si>
  <si>
    <t>Instandhaltung</t>
  </si>
  <si>
    <t>Kalkulatorische 
Anzahl (6 Jahre)</t>
  </si>
  <si>
    <t>Gesamtpreis 
(6 Jahre) netto</t>
  </si>
  <si>
    <t>Gesamtsumme für 6 Jahre netto:</t>
  </si>
  <si>
    <t>Verwaltung Mainz</t>
  </si>
  <si>
    <r>
      <t>*</t>
    </r>
    <r>
      <rPr>
        <b/>
        <u/>
        <sz val="11"/>
        <color theme="1"/>
        <rFont val="Arial"/>
        <family val="2"/>
      </rPr>
      <t>Folgende Punkte fallen unter die Instandhaltung</t>
    </r>
    <r>
      <rPr>
        <b/>
        <sz val="11"/>
        <color theme="1"/>
        <rFont val="Arial"/>
        <family val="2"/>
      </rPr>
      <t xml:space="preserve">
 Prüfung Feuerlöscher nach DIN 14406 Teil 4 / DIN EN 3 komplett incl.:
An- und Abfahrt, Monteurstunden, Einsammeln und verteilen, brandschutztechnische Inspektion, sicherheitstechnische Inspektion, Instandhaltungsnachweis, Jahresmarken, Plombendraht u. Plombe, O-Ring,  Ventilprüfung, Behälterinneninspektion, Behälterinnenprüfung nach §16 BetrSichV, Schlauchprüfung, Reinigungs- u. Korrosionsschutz, Prüfung Patrone, </t>
    </r>
    <r>
      <rPr>
        <b/>
        <u/>
        <sz val="11"/>
        <color theme="1"/>
        <rFont val="Arial"/>
        <family val="2"/>
      </rPr>
      <t>Dichtungen u. Kleinteile</t>
    </r>
    <r>
      <rPr>
        <b/>
        <sz val="11"/>
        <color theme="1"/>
        <rFont val="Arial"/>
        <family val="2"/>
      </rPr>
      <t>, Erstellung des Instandhaltungsprotokolls und Prüfbescheinigung nach §19 BetrSichV</t>
    </r>
  </si>
  <si>
    <t>Auto-Pulverlöscher</t>
  </si>
  <si>
    <t>Feuerlöscher 2 kg - Auto-Pulverlöscher</t>
  </si>
  <si>
    <t>2026-029-N-ABGUD</t>
  </si>
  <si>
    <t>Gesamtsumme für 6 Jahre brutto:</t>
  </si>
  <si>
    <t>Bei Gewährung von Skonto: Skontofrist 21 Tage, Skontosatz:</t>
  </si>
  <si>
    <t>Umsatzsteuer:</t>
  </si>
  <si>
    <t>Umsatzsteuersatz:</t>
  </si>
  <si>
    <t>Gesamtpreis für 6 Jahre brutto:</t>
  </si>
  <si>
    <t>Vergabeunterlagen</t>
  </si>
  <si>
    <t>Ausfüllhinweise</t>
  </si>
  <si>
    <t>1.</t>
  </si>
  <si>
    <t>Die in anliegender Exceltabelle aufgeführten Preise werden bei Angebotsabgabe Bestandteil des Vertrages. Eine separate Unterschrift ist deshalb entbehrlich.</t>
  </si>
  <si>
    <t>2.</t>
  </si>
  <si>
    <t>Die anliegende Exceltabelle dient zur Vereinfachung der Berechnung des Angebotspreises. Diese Tabelle ist schreibgeschützt, sodass nur die gelb markierten hinterlegten Felder beschrieben werden können.</t>
  </si>
  <si>
    <t>3.</t>
  </si>
  <si>
    <t>Sollten Fehler in der Berechnung fesgestellt werden,sind diese bitte umgehend der vergabestelle@bghm.de zu melden.</t>
  </si>
  <si>
    <t>4.</t>
  </si>
  <si>
    <t>5.</t>
  </si>
  <si>
    <t>6.</t>
  </si>
  <si>
    <t>Wenn kein Skonto gewährt werden soll, lassen Sie die Felder bitte leer.</t>
  </si>
  <si>
    <t>Instandhaltung Feuerlöscher</t>
  </si>
  <si>
    <t>Die Preisangaben sind in Euro zu beziffern. Im Preisblatt sind die jeweiligen Nettopreise und der aktuell gültige Umsatzsteuersatz einzutragen. 
Das Preisblatt muss alle geforderten Angaben enthalten und darf nicht geändert werden (Ergänzungen, Erweiterungen, Kommentierungen, Streichungen etc.). Insbesondere sind alle gelb markierten Positionen in diesem Dokument zu befüllen.
Bei Änderungen des Preisblatts oder Fehlen markierter Positionen erfolgt der Ausschluss vom Verfahren.</t>
  </si>
  <si>
    <t xml:space="preserve">Bitte befüllen Sie ausschließlich die gelb hinterlegten Felder. Die restlichen Angaben und Werte errechnen sich automatisch. </t>
  </si>
  <si>
    <t>11 Preisblatt</t>
  </si>
  <si>
    <t>11 Preisblatt für die Instandhaltung der Feuerlöscher</t>
  </si>
  <si>
    <r>
      <t>*</t>
    </r>
    <r>
      <rPr>
        <b/>
        <u/>
        <sz val="11"/>
        <color theme="1"/>
        <rFont val="Arial"/>
        <family val="2"/>
      </rPr>
      <t>Folgende Punkte fallen unter die Instandhaltung</t>
    </r>
    <r>
      <rPr>
        <b/>
        <sz val="11"/>
        <color theme="1"/>
        <rFont val="Arial"/>
        <family val="2"/>
      </rPr>
      <t xml:space="preserve">
 Prüfung Feuerlöscher nach DIN 14406 Teil 4 / DIN EN 3 komplett incl.:
An- und Abfahrt, Monteurstunden, einsammeln und verteilen, brandschutztechnische Inspektion, sicherheitstechnische Inspektion, Instandhaltungsnachweis, Jahresmarken, Plombendraht u. Plombe, O-Ring,  Ventilprüfung, Behälterinneninspektion, Behälterinnenprüfung nach §16 BetrSichV, Schlauchprüfung, Reinigungs- u. Korrosionsschutz, Prüfung Patrone, </t>
    </r>
    <r>
      <rPr>
        <b/>
        <u/>
        <sz val="11"/>
        <color theme="1"/>
        <rFont val="Arial"/>
        <family val="2"/>
      </rPr>
      <t>Dichtungen u. Kleinteile</t>
    </r>
    <r>
      <rPr>
        <b/>
        <sz val="11"/>
        <color theme="1"/>
        <rFont val="Arial"/>
        <family val="2"/>
      </rPr>
      <t>, Erstellung des Instandhaltungsprotokolls und Prüfbescheinigung nach §19 BetrSichV</t>
    </r>
  </si>
  <si>
    <t>Anteil Lohnkosten an den Instandhaltungskosten in %
je Behälter</t>
  </si>
  <si>
    <r>
      <t xml:space="preserve">Verwaltung Stuttgart </t>
    </r>
    <r>
      <rPr>
        <sz val="10"/>
        <color theme="1"/>
        <rFont val="Arial"/>
        <family val="2"/>
      </rPr>
      <t>(inkl. 2 Feurlöscher 6 kg AB-Schaum aus Freiburg. In der Anzahl von 83 Löschern bereits eingerechnet)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</si>
</sst>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19" x14ac:knownFonts="1">
    <font>
      <sz val="11"/>
      <color theme="1"/>
      <name val="Arial"/>
      <family val="2"/>
    </font>
    <font>
      <sz val="11"/>
      <color theme="1"/>
      <name val="Arial"/>
      <family val="2"/>
    </font>
    <font>
      <b/>
      <sz val="11"/>
      <color theme="1"/>
      <name val="Arial"/>
      <family val="2"/>
    </font>
    <font>
      <b/>
      <sz val="12"/>
      <color theme="1"/>
      <name val="Arial"/>
      <family val="2"/>
    </font>
    <font>
      <sz val="9"/>
      <color theme="1"/>
      <name val="Arial"/>
      <family val="2"/>
    </font>
    <font>
      <b/>
      <sz val="14"/>
      <color theme="1"/>
      <name val="Arial"/>
      <family val="2"/>
    </font>
    <font>
      <sz val="14"/>
      <color theme="1"/>
      <name val="Arial"/>
      <family val="2"/>
    </font>
    <font>
      <b/>
      <sz val="18"/>
      <color theme="1"/>
      <name val="Arial"/>
      <family val="2"/>
    </font>
    <font>
      <b/>
      <u/>
      <sz val="12"/>
      <color theme="1"/>
      <name val="Arial"/>
      <family val="2"/>
    </font>
    <font>
      <b/>
      <u/>
      <sz val="14"/>
      <color theme="1"/>
      <name val="Arial"/>
      <family val="2"/>
    </font>
    <font>
      <sz val="11"/>
      <name val="Arial"/>
      <family val="2"/>
    </font>
    <font>
      <b/>
      <sz val="11"/>
      <color rgb="FFFF0000"/>
      <name val="Arial"/>
      <family val="2"/>
    </font>
    <font>
      <b/>
      <sz val="16"/>
      <color theme="1"/>
      <name val="Arial"/>
      <family val="2"/>
    </font>
    <font>
      <sz val="11"/>
      <color rgb="FFFF0000"/>
      <name val="Arial"/>
      <family val="2"/>
    </font>
    <font>
      <sz val="10"/>
      <color theme="1"/>
      <name val="Arial"/>
      <family val="2"/>
    </font>
    <font>
      <b/>
      <sz val="16"/>
      <color rgb="FFFF0000"/>
      <name val="Arial"/>
      <family val="2"/>
    </font>
    <font>
      <b/>
      <u/>
      <sz val="11"/>
      <color theme="1"/>
      <name val="Arial"/>
      <family val="2"/>
    </font>
    <font>
      <sz val="8"/>
      <name val="Arial"/>
      <family val="2"/>
    </font>
    <font>
      <b/>
      <sz val="16"/>
      <name val="Arial"/>
      <family val="2"/>
    </font>
  </fonts>
  <fills count="6">
    <fill>
      <patternFill patternType="none"/>
    </fill>
    <fill>
      <patternFill patternType="gray125"/>
    </fill>
    <fill>
      <patternFill patternType="solid">
        <fgColor rgb="FFFFFF00"/>
        <bgColor indexed="64"/>
      </patternFill>
    </fill>
    <fill>
      <patternFill patternType="solid">
        <fgColor theme="9" tint="0.39997558519241921"/>
        <bgColor indexed="64"/>
      </patternFill>
    </fill>
    <fill>
      <patternFill patternType="solid">
        <fgColor theme="0"/>
        <bgColor indexed="64"/>
      </patternFill>
    </fill>
    <fill>
      <patternFill patternType="solid">
        <fgColor theme="4"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17">
    <xf numFmtId="0" fontId="0" fillId="0" borderId="0" xfId="0"/>
    <xf numFmtId="0" fontId="0" fillId="0" borderId="1" xfId="0" applyBorder="1"/>
    <xf numFmtId="0" fontId="0" fillId="0" borderId="1" xfId="0" applyBorder="1" applyAlignment="1">
      <alignment horizontal="center"/>
    </xf>
    <xf numFmtId="0" fontId="0" fillId="0" borderId="1" xfId="0" applyBorder="1" applyAlignment="1">
      <alignment horizontal="center" vertical="center"/>
    </xf>
    <xf numFmtId="0" fontId="0" fillId="0" borderId="0" xfId="0" applyAlignment="1">
      <alignment horizontal="left"/>
    </xf>
    <xf numFmtId="0" fontId="0" fillId="0" borderId="1" xfId="0" applyBorder="1" applyAlignment="1">
      <alignment horizontal="center" vertical="center" wrapText="1"/>
    </xf>
    <xf numFmtId="0" fontId="0" fillId="0" borderId="1" xfId="0" applyBorder="1" applyAlignment="1">
      <alignment horizontal="left"/>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xf>
    <xf numFmtId="0" fontId="2" fillId="3" borderId="3" xfId="0" applyFont="1" applyFill="1" applyBorder="1" applyAlignment="1">
      <alignment horizontal="left"/>
    </xf>
    <xf numFmtId="0" fontId="2" fillId="3" borderId="4" xfId="0" applyFont="1" applyFill="1" applyBorder="1" applyAlignment="1">
      <alignment horizontal="left"/>
    </xf>
    <xf numFmtId="0" fontId="2" fillId="3" borderId="4" xfId="0" applyFont="1" applyFill="1" applyBorder="1"/>
    <xf numFmtId="0" fontId="2" fillId="3" borderId="4" xfId="0" applyFont="1" applyFill="1" applyBorder="1" applyAlignment="1">
      <alignment wrapText="1"/>
    </xf>
    <xf numFmtId="0" fontId="2" fillId="3" borderId="4" xfId="0" applyFont="1" applyFill="1" applyBorder="1" applyAlignment="1">
      <alignment horizontal="center"/>
    </xf>
    <xf numFmtId="0" fontId="3" fillId="3" borderId="1" xfId="0" applyFont="1" applyFill="1" applyBorder="1"/>
    <xf numFmtId="0" fontId="3" fillId="3" borderId="1" xfId="0" applyFont="1" applyFill="1" applyBorder="1" applyAlignment="1">
      <alignment horizontal="left"/>
    </xf>
    <xf numFmtId="164" fontId="0" fillId="0" borderId="1" xfId="1" applyNumberFormat="1" applyFont="1" applyBorder="1" applyAlignment="1">
      <alignment horizontal="center" vertical="center"/>
    </xf>
    <xf numFmtId="164" fontId="0" fillId="0" borderId="0" xfId="0" applyNumberFormat="1"/>
    <xf numFmtId="164" fontId="2" fillId="0" borderId="0" xfId="0" applyNumberFormat="1" applyFont="1"/>
    <xf numFmtId="164" fontId="8" fillId="0" borderId="0" xfId="0" applyNumberFormat="1" applyFont="1"/>
    <xf numFmtId="164" fontId="0" fillId="0" borderId="1" xfId="0" applyNumberFormat="1" applyBorder="1"/>
    <xf numFmtId="0" fontId="2" fillId="0" borderId="0" xfId="0" applyFont="1" applyAlignment="1">
      <alignment horizontal="right"/>
    </xf>
    <xf numFmtId="0" fontId="2" fillId="3" borderId="5" xfId="0" applyFont="1" applyFill="1" applyBorder="1" applyAlignment="1">
      <alignment wrapText="1"/>
    </xf>
    <xf numFmtId="164" fontId="9" fillId="0" borderId="0" xfId="0" applyNumberFormat="1" applyFont="1"/>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0" fillId="0" borderId="0" xfId="0" applyAlignment="1">
      <alignment vertical="center"/>
    </xf>
    <xf numFmtId="0" fontId="0" fillId="0" borderId="1" xfId="0" applyBorder="1" applyAlignment="1">
      <alignment wrapText="1"/>
    </xf>
    <xf numFmtId="164" fontId="2" fillId="0" borderId="0" xfId="0" applyNumberFormat="1" applyFont="1" applyAlignment="1">
      <alignment horizontal="right"/>
    </xf>
    <xf numFmtId="0" fontId="0" fillId="0" borderId="15" xfId="0" applyBorder="1" applyAlignment="1">
      <alignment horizontal="center" vertical="center"/>
    </xf>
    <xf numFmtId="0" fontId="0" fillId="0" borderId="15" xfId="0" applyBorder="1"/>
    <xf numFmtId="0" fontId="13" fillId="0" borderId="0" xfId="0" applyFont="1"/>
    <xf numFmtId="0" fontId="10" fillId="0" borderId="1" xfId="0" applyFont="1" applyBorder="1" applyAlignment="1">
      <alignment horizontal="center"/>
    </xf>
    <xf numFmtId="0" fontId="10" fillId="0" borderId="1" xfId="0" applyFont="1" applyBorder="1"/>
    <xf numFmtId="0" fontId="12" fillId="0" borderId="0" xfId="0" applyFont="1" applyAlignment="1">
      <alignment horizontal="center"/>
    </xf>
    <xf numFmtId="0" fontId="13" fillId="0" borderId="0" xfId="0" applyFont="1" applyAlignment="1">
      <alignment wrapText="1"/>
    </xf>
    <xf numFmtId="0" fontId="13" fillId="0" borderId="0" xfId="0" applyFont="1" applyAlignment="1">
      <alignment vertical="center" wrapText="1"/>
    </xf>
    <xf numFmtId="0" fontId="3" fillId="3" borderId="1" xfId="0" applyFont="1" applyFill="1" applyBorder="1" applyAlignment="1">
      <alignment wrapText="1"/>
    </xf>
    <xf numFmtId="0" fontId="3" fillId="3" borderId="5" xfId="0" applyFont="1" applyFill="1" applyBorder="1" applyAlignment="1">
      <alignment wrapText="1"/>
    </xf>
    <xf numFmtId="0" fontId="15" fillId="0" borderId="0" xfId="0" applyFont="1" applyAlignment="1">
      <alignment horizontal="center"/>
    </xf>
    <xf numFmtId="0" fontId="2" fillId="3" borderId="1" xfId="0" applyFont="1" applyFill="1" applyBorder="1" applyAlignment="1">
      <alignment horizontal="left"/>
    </xf>
    <xf numFmtId="0" fontId="2" fillId="3" borderId="1" xfId="0" applyFont="1" applyFill="1" applyBorder="1"/>
    <xf numFmtId="0" fontId="2" fillId="3" borderId="1" xfId="0" applyFont="1" applyFill="1" applyBorder="1" applyAlignment="1">
      <alignment wrapText="1"/>
    </xf>
    <xf numFmtId="0" fontId="2" fillId="3" borderId="1" xfId="0" applyFont="1" applyFill="1" applyBorder="1" applyAlignment="1">
      <alignment horizontal="center"/>
    </xf>
    <xf numFmtId="0" fontId="2" fillId="0" borderId="0" xfId="0" applyFont="1" applyAlignment="1">
      <alignment horizontal="left"/>
    </xf>
    <xf numFmtId="164" fontId="5" fillId="0" borderId="0" xfId="0" applyNumberFormat="1" applyFont="1"/>
    <xf numFmtId="0" fontId="0" fillId="4" borderId="0" xfId="0" applyFill="1"/>
    <xf numFmtId="0" fontId="0" fillId="4" borderId="0" xfId="0" applyFill="1" applyAlignment="1">
      <alignment horizontal="right"/>
    </xf>
    <xf numFmtId="164" fontId="9" fillId="0" borderId="0" xfId="1" applyNumberFormat="1" applyFont="1"/>
    <xf numFmtId="0" fontId="0" fillId="0" borderId="3" xfId="0" applyBorder="1" applyAlignment="1">
      <alignment horizontal="left" vertical="center"/>
    </xf>
    <xf numFmtId="0" fontId="0" fillId="0" borderId="5" xfId="0" applyBorder="1" applyAlignment="1">
      <alignment vertical="center" wrapText="1"/>
    </xf>
    <xf numFmtId="0" fontId="0" fillId="0" borderId="6" xfId="0" applyBorder="1" applyAlignment="1">
      <alignment horizontal="left" vertical="center"/>
    </xf>
    <xf numFmtId="0" fontId="0" fillId="0" borderId="26" xfId="0" applyBorder="1" applyAlignment="1">
      <alignment horizontal="left" vertical="center" wrapText="1"/>
    </xf>
    <xf numFmtId="0" fontId="0" fillId="0" borderId="27" xfId="0" applyBorder="1" applyAlignment="1">
      <alignment horizontal="left" vertical="center"/>
    </xf>
    <xf numFmtId="0" fontId="0" fillId="0" borderId="28" xfId="0" applyBorder="1"/>
    <xf numFmtId="0" fontId="0" fillId="5" borderId="20" xfId="0" applyFill="1" applyBorder="1"/>
    <xf numFmtId="0" fontId="0" fillId="5" borderId="21" xfId="0" applyFill="1" applyBorder="1"/>
    <xf numFmtId="0" fontId="0" fillId="5" borderId="22" xfId="0" applyFill="1" applyBorder="1"/>
    <xf numFmtId="0" fontId="0" fillId="5" borderId="23" xfId="0" applyFill="1" applyBorder="1"/>
    <xf numFmtId="0" fontId="2" fillId="5" borderId="23" xfId="0" applyFont="1" applyFill="1" applyBorder="1"/>
    <xf numFmtId="0" fontId="5" fillId="5" borderId="23" xfId="0" applyFont="1" applyFill="1" applyBorder="1" applyAlignment="1">
      <alignment horizontal="center"/>
    </xf>
    <xf numFmtId="0" fontId="0" fillId="5" borderId="24" xfId="0" applyFill="1" applyBorder="1"/>
    <xf numFmtId="0" fontId="0" fillId="5" borderId="25" xfId="0" applyFill="1" applyBorder="1"/>
    <xf numFmtId="0" fontId="0" fillId="0" borderId="26" xfId="0" applyBorder="1" applyAlignment="1">
      <alignment vertical="center"/>
    </xf>
    <xf numFmtId="0" fontId="0" fillId="0" borderId="26" xfId="0" applyBorder="1" applyAlignment="1">
      <alignment horizontal="left" vertical="center"/>
    </xf>
    <xf numFmtId="0" fontId="2" fillId="3" borderId="29" xfId="0" applyFont="1" applyFill="1" applyBorder="1" applyAlignment="1">
      <alignment wrapText="1"/>
    </xf>
    <xf numFmtId="0" fontId="0" fillId="3" borderId="1" xfId="0" applyFill="1" applyBorder="1" applyAlignment="1">
      <alignment horizontal="center" vertical="center" wrapText="1"/>
    </xf>
    <xf numFmtId="164" fontId="9" fillId="0" borderId="0" xfId="0" applyNumberFormat="1" applyFont="1" applyProtection="1">
      <protection locked="0"/>
    </xf>
    <xf numFmtId="164" fontId="0" fillId="2" borderId="1" xfId="1" applyNumberFormat="1" applyFont="1" applyFill="1" applyBorder="1" applyAlignment="1" applyProtection="1">
      <alignment horizontal="center" vertical="center"/>
      <protection locked="0"/>
    </xf>
    <xf numFmtId="164" fontId="0" fillId="2" borderId="1" xfId="0" applyNumberFormat="1" applyFill="1" applyBorder="1" applyProtection="1">
      <protection locked="0"/>
    </xf>
    <xf numFmtId="164" fontId="0" fillId="2" borderId="1" xfId="1" applyNumberFormat="1" applyFont="1" applyFill="1" applyBorder="1" applyProtection="1">
      <protection locked="0"/>
    </xf>
    <xf numFmtId="9" fontId="2" fillId="2" borderId="0" xfId="2" applyFont="1" applyFill="1" applyProtection="1">
      <protection locked="0"/>
    </xf>
    <xf numFmtId="0" fontId="0" fillId="2" borderId="0" xfId="0" applyFill="1" applyProtection="1">
      <protection locked="0"/>
    </xf>
    <xf numFmtId="0" fontId="0" fillId="4" borderId="0" xfId="0" applyFill="1" applyAlignment="1">
      <alignment horizontal="center" vertical="center" wrapText="1"/>
    </xf>
    <xf numFmtId="164" fontId="9" fillId="0" borderId="0" xfId="1" applyNumberFormat="1" applyFont="1" applyProtection="1">
      <protection locked="0"/>
    </xf>
    <xf numFmtId="9" fontId="0" fillId="2" borderId="0" xfId="2" applyFont="1" applyFill="1" applyProtection="1">
      <protection locked="0"/>
    </xf>
    <xf numFmtId="44" fontId="1" fillId="2" borderId="1" xfId="1" applyFont="1" applyFill="1" applyBorder="1" applyProtection="1">
      <protection locked="0"/>
    </xf>
    <xf numFmtId="0" fontId="5" fillId="0" borderId="2" xfId="0" applyFont="1" applyBorder="1" applyAlignment="1">
      <alignment horizontal="center" wrapText="1"/>
    </xf>
    <xf numFmtId="0" fontId="7" fillId="0" borderId="0" xfId="0" applyFont="1" applyAlignment="1" applyProtection="1">
      <alignment horizontal="center"/>
      <protection locked="0"/>
    </xf>
    <xf numFmtId="0" fontId="18" fillId="0" borderId="0" xfId="0" applyFont="1" applyAlignment="1">
      <alignment horizontal="center"/>
    </xf>
    <xf numFmtId="0" fontId="15" fillId="0" borderId="0" xfId="0" applyFont="1" applyAlignment="1">
      <alignment horizontal="center"/>
    </xf>
    <xf numFmtId="0" fontId="12" fillId="0" borderId="0" xfId="0" applyFont="1" applyAlignment="1">
      <alignment horizontal="center"/>
    </xf>
    <xf numFmtId="0" fontId="2" fillId="0" borderId="1" xfId="0" applyFont="1" applyBorder="1" applyAlignment="1">
      <alignment horizontal="center" vertical="center" wrapText="1"/>
    </xf>
    <xf numFmtId="0" fontId="0" fillId="0" borderId="1" xfId="0" applyBorder="1" applyAlignment="1">
      <alignment horizontal="left" vertical="center" wrapText="1"/>
    </xf>
    <xf numFmtId="164" fontId="0" fillId="0" borderId="1" xfId="1" applyNumberFormat="1" applyFont="1" applyBorder="1" applyAlignment="1">
      <alignment horizontal="center" vertical="center"/>
    </xf>
    <xf numFmtId="0" fontId="0" fillId="2" borderId="1" xfId="0" applyFill="1" applyBorder="1" applyAlignment="1" applyProtection="1">
      <alignment horizontal="center"/>
      <protection locked="0"/>
    </xf>
    <xf numFmtId="0" fontId="2" fillId="0" borderId="16" xfId="0" applyFont="1" applyBorder="1" applyAlignment="1">
      <alignment horizontal="center" vertical="top" wrapText="1"/>
    </xf>
    <xf numFmtId="0" fontId="2" fillId="0" borderId="17" xfId="0" applyFont="1" applyBorder="1" applyAlignment="1">
      <alignment horizontal="center" vertical="top" wrapText="1"/>
    </xf>
    <xf numFmtId="0" fontId="2" fillId="0" borderId="18" xfId="0" applyFont="1" applyBorder="1" applyAlignment="1">
      <alignment horizontal="center" vertical="top" wrapText="1"/>
    </xf>
    <xf numFmtId="0" fontId="5" fillId="0" borderId="2" xfId="0" applyFont="1" applyBorder="1" applyAlignment="1">
      <alignment horizontal="center"/>
    </xf>
    <xf numFmtId="0" fontId="12" fillId="0" borderId="19" xfId="0" applyFont="1" applyBorder="1" applyAlignment="1">
      <alignment horizontal="center"/>
    </xf>
    <xf numFmtId="0" fontId="7" fillId="0" borderId="0" xfId="0" applyFont="1" applyAlignment="1">
      <alignment horizontal="center"/>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164" fontId="0" fillId="0" borderId="30" xfId="1" applyNumberFormat="1" applyFont="1" applyBorder="1" applyAlignment="1">
      <alignment horizontal="center" vertical="center"/>
    </xf>
    <xf numFmtId="164" fontId="0" fillId="0" borderId="31" xfId="1" applyNumberFormat="1" applyFont="1" applyBorder="1" applyAlignment="1">
      <alignment horizontal="center" vertical="center"/>
    </xf>
    <xf numFmtId="164" fontId="0" fillId="0" borderId="32" xfId="1" applyNumberFormat="1" applyFont="1" applyBorder="1" applyAlignment="1">
      <alignment horizontal="center" vertical="center"/>
    </xf>
    <xf numFmtId="0" fontId="11" fillId="0" borderId="0" xfId="0" applyFont="1" applyAlignment="1">
      <alignment horizontal="left" wrapText="1"/>
    </xf>
    <xf numFmtId="0" fontId="2" fillId="0" borderId="6" xfId="0" applyFont="1" applyBorder="1" applyAlignment="1">
      <alignment horizontal="center" vertical="center" wrapText="1"/>
    </xf>
    <xf numFmtId="164" fontId="0" fillId="0" borderId="7" xfId="1" applyNumberFormat="1" applyFont="1" applyBorder="1" applyAlignment="1">
      <alignment horizontal="center" vertical="center"/>
    </xf>
    <xf numFmtId="164" fontId="0" fillId="0" borderId="9" xfId="1" applyNumberFormat="1" applyFont="1" applyBorder="1" applyAlignment="1">
      <alignment horizontal="center" vertical="center"/>
    </xf>
    <xf numFmtId="0" fontId="5" fillId="0" borderId="0" xfId="0" applyFont="1" applyAlignment="1">
      <alignment horizontal="center" wrapText="1"/>
    </xf>
    <xf numFmtId="0" fontId="0" fillId="4" borderId="0" xfId="0" applyFill="1" applyAlignment="1">
      <alignment horizontal="center"/>
    </xf>
    <xf numFmtId="164" fontId="0" fillId="0" borderId="8" xfId="1" applyNumberFormat="1" applyFont="1" applyBorder="1" applyAlignment="1">
      <alignment horizontal="center" vertical="center"/>
    </xf>
    <xf numFmtId="0" fontId="0" fillId="0" borderId="13" xfId="0" applyBorder="1" applyAlignment="1">
      <alignment horizontal="left" vertical="center" wrapText="1"/>
    </xf>
    <xf numFmtId="0" fontId="0" fillId="0" borderId="15" xfId="0" applyBorder="1" applyAlignment="1">
      <alignment horizontal="left" vertical="center" wrapText="1"/>
    </xf>
    <xf numFmtId="0" fontId="0" fillId="0" borderId="14" xfId="0" applyBorder="1" applyAlignment="1">
      <alignment horizontal="left" vertical="center" wrapText="1"/>
    </xf>
    <xf numFmtId="164" fontId="0" fillId="0" borderId="13" xfId="1" applyNumberFormat="1" applyFont="1" applyBorder="1" applyAlignment="1">
      <alignment horizontal="center" vertical="center"/>
    </xf>
    <xf numFmtId="164" fontId="0" fillId="0" borderId="15" xfId="1" applyNumberFormat="1" applyFont="1" applyBorder="1" applyAlignment="1">
      <alignment horizontal="center" vertical="center"/>
    </xf>
    <xf numFmtId="164" fontId="0" fillId="0" borderId="14" xfId="1" applyNumberFormat="1" applyFont="1" applyBorder="1" applyAlignment="1">
      <alignment horizontal="center" vertical="center"/>
    </xf>
    <xf numFmtId="164" fontId="10" fillId="0" borderId="1" xfId="1" applyNumberFormat="1" applyFont="1" applyBorder="1" applyAlignment="1">
      <alignment horizontal="center" vertical="center"/>
    </xf>
    <xf numFmtId="0" fontId="5" fillId="0" borderId="0" xfId="0" applyFont="1" applyAlignment="1">
      <alignment horizontal="center"/>
    </xf>
    <xf numFmtId="0" fontId="0" fillId="2" borderId="13" xfId="0" applyFill="1" applyBorder="1" applyAlignment="1" applyProtection="1">
      <alignment horizontal="center"/>
      <protection locked="0"/>
    </xf>
    <xf numFmtId="0" fontId="0" fillId="2" borderId="15" xfId="0" applyFill="1" applyBorder="1" applyAlignment="1" applyProtection="1">
      <alignment horizontal="center"/>
      <protection locked="0"/>
    </xf>
    <xf numFmtId="0" fontId="0" fillId="2" borderId="14" xfId="0" applyFill="1" applyBorder="1" applyAlignment="1" applyProtection="1">
      <alignment horizontal="center"/>
      <protection locked="0"/>
    </xf>
  </cellXfs>
  <cellStyles count="3">
    <cellStyle name="Prozent" xfId="2" builtinId="5"/>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54844-3201-4FCC-8473-31CA9BAA7023}">
  <dimension ref="B3:C18"/>
  <sheetViews>
    <sheetView topLeftCell="A9" workbookViewId="0">
      <selection activeCell="C13" sqref="C13"/>
    </sheetView>
  </sheetViews>
  <sheetFormatPr baseColWidth="10" defaultRowHeight="13.8" x14ac:dyDescent="0.25"/>
  <cols>
    <col min="3" max="3" width="136.3984375" customWidth="1"/>
  </cols>
  <sheetData>
    <row r="3" spans="2:3" ht="14.4" thickBot="1" x14ac:dyDescent="0.3"/>
    <row r="4" spans="2:3" x14ac:dyDescent="0.25">
      <c r="B4" s="56"/>
      <c r="C4" s="57" t="s">
        <v>108</v>
      </c>
    </row>
    <row r="5" spans="2:3" x14ac:dyDescent="0.25">
      <c r="B5" s="58"/>
      <c r="C5" s="59" t="s">
        <v>102</v>
      </c>
    </row>
    <row r="6" spans="2:3" x14ac:dyDescent="0.25">
      <c r="B6" s="58"/>
      <c r="C6" s="59" t="s">
        <v>120</v>
      </c>
    </row>
    <row r="7" spans="2:3" x14ac:dyDescent="0.25">
      <c r="B7" s="58"/>
      <c r="C7" s="59"/>
    </row>
    <row r="8" spans="2:3" x14ac:dyDescent="0.25">
      <c r="B8" s="58"/>
      <c r="C8" s="60" t="s">
        <v>123</v>
      </c>
    </row>
    <row r="9" spans="2:3" x14ac:dyDescent="0.25">
      <c r="B9" s="58"/>
      <c r="C9" s="59"/>
    </row>
    <row r="10" spans="2:3" ht="17.399999999999999" x14ac:dyDescent="0.3">
      <c r="B10" s="58"/>
      <c r="C10" s="61" t="s">
        <v>109</v>
      </c>
    </row>
    <row r="11" spans="2:3" x14ac:dyDescent="0.25">
      <c r="B11" s="58"/>
      <c r="C11" s="59"/>
    </row>
    <row r="12" spans="2:3" ht="14.4" thickBot="1" x14ac:dyDescent="0.3">
      <c r="B12" s="62"/>
      <c r="C12" s="63"/>
    </row>
    <row r="13" spans="2:3" ht="52.2" customHeight="1" x14ac:dyDescent="0.25">
      <c r="B13" s="50" t="s">
        <v>110</v>
      </c>
      <c r="C13" s="51" t="s">
        <v>111</v>
      </c>
    </row>
    <row r="14" spans="2:3" ht="40.200000000000003" customHeight="1" x14ac:dyDescent="0.25">
      <c r="B14" s="52" t="s">
        <v>112</v>
      </c>
      <c r="C14" s="53" t="s">
        <v>113</v>
      </c>
    </row>
    <row r="15" spans="2:3" ht="28.2" customHeight="1" x14ac:dyDescent="0.25">
      <c r="B15" s="52" t="s">
        <v>114</v>
      </c>
      <c r="C15" s="65" t="s">
        <v>115</v>
      </c>
    </row>
    <row r="16" spans="2:3" ht="21" customHeight="1" x14ac:dyDescent="0.25">
      <c r="B16" s="52" t="s">
        <v>116</v>
      </c>
      <c r="C16" s="64" t="s">
        <v>122</v>
      </c>
    </row>
    <row r="17" spans="2:3" ht="90.6" customHeight="1" x14ac:dyDescent="0.25">
      <c r="B17" s="52" t="s">
        <v>117</v>
      </c>
      <c r="C17" s="53" t="s">
        <v>121</v>
      </c>
    </row>
    <row r="18" spans="2:3" ht="14.4" thickBot="1" x14ac:dyDescent="0.3">
      <c r="B18" s="54" t="s">
        <v>118</v>
      </c>
      <c r="C18" s="55" t="s">
        <v>119</v>
      </c>
    </row>
  </sheetData>
  <sheetProtection algorithmName="SHA-512" hashValue="ngE2BIFQu+BBbzWqpu1Syinn+m48oLPHIAgTaSmTC6JifMb3dQI2iq2VQr4eBfG/AXAXtPhbNrZiICXZZDVmOA==" saltValue="w+v/a3kJ20DwMSYYTLs4cA==" spinCount="100000" sheet="1" objects="1" scenarios="1"/>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6B407-CC4C-4F27-A6E6-2129384ED6AE}">
  <dimension ref="A1:N51"/>
  <sheetViews>
    <sheetView topLeftCell="A45" zoomScaleNormal="100" workbookViewId="0">
      <selection activeCell="E51" activeCellId="15" sqref="E48 F7 F8 F9 I7:I9 D16 D17 D18 D19 D20 D21 D26:D28 D33:D35 D40:D42 E46 E51"/>
    </sheetView>
  </sheetViews>
  <sheetFormatPr baseColWidth="10" defaultRowHeight="13.8" x14ac:dyDescent="0.25"/>
  <cols>
    <col min="1" max="1" width="5.8984375" bestFit="1" customWidth="1"/>
    <col min="2" max="2" width="28" style="4" customWidth="1"/>
    <col min="3" max="3" width="18.19921875" customWidth="1"/>
    <col min="4" max="4" width="17.19921875" bestFit="1" customWidth="1"/>
    <col min="5" max="5" width="34" customWidth="1"/>
    <col min="6" max="6" width="18.3984375" bestFit="1" customWidth="1"/>
    <col min="7" max="7" width="17.59765625" bestFit="1" customWidth="1"/>
    <col min="8" max="8" width="13.59765625" customWidth="1"/>
    <col min="9" max="9" width="19.19921875" customWidth="1"/>
  </cols>
  <sheetData>
    <row r="1" spans="1:14" ht="22.8" x14ac:dyDescent="0.4">
      <c r="A1" s="92" t="s">
        <v>124</v>
      </c>
      <c r="B1" s="92"/>
      <c r="C1" s="92"/>
      <c r="D1" s="92"/>
      <c r="E1" s="92"/>
      <c r="F1" s="92"/>
      <c r="G1" s="92"/>
      <c r="H1" s="92"/>
    </row>
    <row r="2" spans="1:14" ht="21" x14ac:dyDescent="0.4">
      <c r="A2" s="80" t="s">
        <v>102</v>
      </c>
      <c r="B2" s="81"/>
      <c r="C2" s="81"/>
      <c r="D2" s="81"/>
      <c r="E2" s="81"/>
      <c r="F2" s="81"/>
      <c r="G2" s="81"/>
      <c r="H2" s="81"/>
    </row>
    <row r="3" spans="1:14" ht="21" x14ac:dyDescent="0.4">
      <c r="A3" s="82" t="s">
        <v>53</v>
      </c>
      <c r="B3" s="82"/>
      <c r="C3" s="82"/>
      <c r="D3" s="82"/>
      <c r="E3" s="82"/>
      <c r="F3" s="82"/>
      <c r="G3" s="82"/>
      <c r="H3" s="82"/>
    </row>
    <row r="4" spans="1:14" ht="21" x14ac:dyDescent="0.4">
      <c r="A4" s="35"/>
      <c r="B4" s="35"/>
      <c r="C4" s="35"/>
      <c r="D4" s="35"/>
      <c r="E4" s="35"/>
      <c r="F4" s="35"/>
      <c r="G4" s="35"/>
      <c r="H4" s="35"/>
    </row>
    <row r="5" spans="1:14" ht="21.6" thickBot="1" x14ac:dyDescent="0.45">
      <c r="A5" s="91" t="s">
        <v>94</v>
      </c>
      <c r="B5" s="91"/>
      <c r="C5" s="91"/>
      <c r="D5" s="91"/>
      <c r="E5" s="91"/>
      <c r="F5" s="91"/>
      <c r="G5" s="91"/>
      <c r="H5" s="91"/>
    </row>
    <row r="6" spans="1:14" ht="69" x14ac:dyDescent="0.25">
      <c r="A6" s="10" t="s">
        <v>30</v>
      </c>
      <c r="B6" s="11" t="s">
        <v>5</v>
      </c>
      <c r="C6" s="12" t="s">
        <v>6</v>
      </c>
      <c r="D6" s="13" t="s">
        <v>51</v>
      </c>
      <c r="E6" s="14" t="s">
        <v>23</v>
      </c>
      <c r="F6" s="13" t="s">
        <v>49</v>
      </c>
      <c r="G6" s="12" t="s">
        <v>52</v>
      </c>
      <c r="H6" s="66" t="s">
        <v>48</v>
      </c>
      <c r="I6" s="67" t="s">
        <v>126</v>
      </c>
      <c r="J6" s="99"/>
      <c r="K6" s="99"/>
      <c r="L6" s="99"/>
      <c r="M6" s="99"/>
      <c r="N6" s="99"/>
    </row>
    <row r="7" spans="1:14" x14ac:dyDescent="0.25">
      <c r="A7" s="93">
        <v>1</v>
      </c>
      <c r="B7" s="84" t="s">
        <v>37</v>
      </c>
      <c r="C7" s="3">
        <v>9</v>
      </c>
      <c r="D7" s="5" t="s">
        <v>13</v>
      </c>
      <c r="E7" s="5" t="s">
        <v>24</v>
      </c>
      <c r="F7" s="69"/>
      <c r="G7" s="17">
        <f>F7*C7</f>
        <v>0</v>
      </c>
      <c r="H7" s="96">
        <f>(G7+G8+G9)*3</f>
        <v>0</v>
      </c>
      <c r="I7" s="86"/>
    </row>
    <row r="8" spans="1:14" x14ac:dyDescent="0.25">
      <c r="A8" s="94"/>
      <c r="B8" s="84"/>
      <c r="C8" s="3">
        <v>2</v>
      </c>
      <c r="D8" s="5" t="s">
        <v>25</v>
      </c>
      <c r="E8" s="5" t="s">
        <v>9</v>
      </c>
      <c r="F8" s="69"/>
      <c r="G8" s="17">
        <f t="shared" ref="G8:G9" si="0">F8*C8</f>
        <v>0</v>
      </c>
      <c r="H8" s="97"/>
      <c r="I8" s="86"/>
    </row>
    <row r="9" spans="1:14" x14ac:dyDescent="0.25">
      <c r="A9" s="95"/>
      <c r="B9" s="84"/>
      <c r="C9" s="3">
        <v>16</v>
      </c>
      <c r="D9" s="5" t="s">
        <v>26</v>
      </c>
      <c r="E9" s="5" t="s">
        <v>9</v>
      </c>
      <c r="F9" s="69"/>
      <c r="G9" s="17">
        <f t="shared" si="0"/>
        <v>0</v>
      </c>
      <c r="H9" s="98"/>
      <c r="I9" s="86"/>
    </row>
    <row r="10" spans="1:14" ht="15.6" x14ac:dyDescent="0.3">
      <c r="A10" s="7"/>
      <c r="B10" s="8"/>
      <c r="C10" s="9">
        <f>SUM(C7:C9)</f>
        <v>27</v>
      </c>
      <c r="D10" s="9"/>
      <c r="E10" s="9"/>
      <c r="G10" s="22" t="s">
        <v>47</v>
      </c>
      <c r="H10" s="20">
        <f>SUM(H7:H9)</f>
        <v>0</v>
      </c>
    </row>
    <row r="11" spans="1:14" ht="16.2" thickBot="1" x14ac:dyDescent="0.35">
      <c r="A11" s="7"/>
      <c r="B11" s="8"/>
      <c r="C11" s="9"/>
      <c r="D11" s="9"/>
      <c r="E11" s="9"/>
      <c r="G11" s="22"/>
      <c r="H11" s="20"/>
    </row>
    <row r="12" spans="1:14" ht="84.6" customHeight="1" thickBot="1" x14ac:dyDescent="0.3">
      <c r="A12" s="87" t="s">
        <v>125</v>
      </c>
      <c r="B12" s="88"/>
      <c r="C12" s="88"/>
      <c r="D12" s="88"/>
      <c r="E12" s="88"/>
      <c r="F12" s="88"/>
      <c r="G12" s="88"/>
      <c r="H12" s="89"/>
    </row>
    <row r="13" spans="1:14" ht="15.6" x14ac:dyDescent="0.3">
      <c r="A13" s="7"/>
      <c r="B13" s="8"/>
      <c r="C13" s="9"/>
      <c r="D13" s="9"/>
      <c r="E13" s="9"/>
      <c r="G13" s="22"/>
      <c r="H13" s="20"/>
    </row>
    <row r="14" spans="1:14" ht="18" thickBot="1" x14ac:dyDescent="0.35">
      <c r="A14" s="90" t="s">
        <v>54</v>
      </c>
      <c r="B14" s="90"/>
      <c r="C14" s="90"/>
      <c r="D14" s="90"/>
      <c r="E14" s="90"/>
    </row>
    <row r="15" spans="1:14" ht="31.2" x14ac:dyDescent="0.3">
      <c r="A15" s="15" t="s">
        <v>36</v>
      </c>
      <c r="B15" s="16" t="s">
        <v>34</v>
      </c>
      <c r="C15" s="38" t="s">
        <v>95</v>
      </c>
      <c r="D15" s="15" t="s">
        <v>35</v>
      </c>
      <c r="E15" s="39" t="s">
        <v>96</v>
      </c>
      <c r="G15" s="18"/>
    </row>
    <row r="16" spans="1:14" x14ac:dyDescent="0.25">
      <c r="A16" s="1">
        <v>1</v>
      </c>
      <c r="B16" s="6" t="s">
        <v>31</v>
      </c>
      <c r="C16" s="3">
        <v>5</v>
      </c>
      <c r="D16" s="70"/>
      <c r="E16" s="21">
        <f t="shared" ref="E16:E21" si="1">C16*D16</f>
        <v>0</v>
      </c>
    </row>
    <row r="17" spans="1:5" x14ac:dyDescent="0.25">
      <c r="A17" s="1">
        <v>2</v>
      </c>
      <c r="B17" s="6" t="s">
        <v>32</v>
      </c>
      <c r="C17" s="3">
        <v>5</v>
      </c>
      <c r="D17" s="70"/>
      <c r="E17" s="21">
        <f t="shared" si="1"/>
        <v>0</v>
      </c>
    </row>
    <row r="18" spans="1:5" x14ac:dyDescent="0.25">
      <c r="A18" s="1">
        <v>3</v>
      </c>
      <c r="B18" s="6" t="s">
        <v>33</v>
      </c>
      <c r="C18" s="3">
        <v>5</v>
      </c>
      <c r="D18" s="70"/>
      <c r="E18" s="21">
        <f t="shared" si="1"/>
        <v>0</v>
      </c>
    </row>
    <row r="19" spans="1:5" x14ac:dyDescent="0.25">
      <c r="A19" s="1">
        <v>4</v>
      </c>
      <c r="B19" s="6" t="s">
        <v>46</v>
      </c>
      <c r="C19" s="3">
        <v>5</v>
      </c>
      <c r="D19" s="70"/>
      <c r="E19" s="21">
        <f t="shared" si="1"/>
        <v>0</v>
      </c>
    </row>
    <row r="20" spans="1:5" x14ac:dyDescent="0.25">
      <c r="A20" s="1">
        <v>5</v>
      </c>
      <c r="B20" s="6" t="s">
        <v>92</v>
      </c>
      <c r="C20" s="3">
        <v>5</v>
      </c>
      <c r="D20" s="70"/>
      <c r="E20" s="21">
        <f t="shared" si="1"/>
        <v>0</v>
      </c>
    </row>
    <row r="21" spans="1:5" x14ac:dyDescent="0.25">
      <c r="A21" s="1">
        <v>6</v>
      </c>
      <c r="B21" s="6" t="s">
        <v>93</v>
      </c>
      <c r="C21" s="3">
        <v>5</v>
      </c>
      <c r="D21" s="70"/>
      <c r="E21" s="21">
        <f t="shared" si="1"/>
        <v>0</v>
      </c>
    </row>
    <row r="22" spans="1:5" x14ac:dyDescent="0.25">
      <c r="D22" s="22" t="s">
        <v>47</v>
      </c>
      <c r="E22" s="19">
        <f>SUM(E16:E21)</f>
        <v>0</v>
      </c>
    </row>
    <row r="24" spans="1:5" ht="39" customHeight="1" thickBot="1" x14ac:dyDescent="0.35">
      <c r="A24" s="78" t="s">
        <v>80</v>
      </c>
      <c r="B24" s="78"/>
      <c r="C24" s="78"/>
      <c r="D24" s="78"/>
      <c r="E24" s="78"/>
    </row>
    <row r="25" spans="1:5" ht="31.2" x14ac:dyDescent="0.3">
      <c r="A25" s="15" t="s">
        <v>36</v>
      </c>
      <c r="B25" s="16" t="s">
        <v>34</v>
      </c>
      <c r="C25" s="38" t="s">
        <v>95</v>
      </c>
      <c r="D25" s="15" t="s">
        <v>35</v>
      </c>
      <c r="E25" s="39" t="s">
        <v>96</v>
      </c>
    </row>
    <row r="26" spans="1:5" x14ac:dyDescent="0.25">
      <c r="A26" s="1">
        <v>7</v>
      </c>
      <c r="B26" s="1" t="s">
        <v>1</v>
      </c>
      <c r="C26" s="2">
        <v>1</v>
      </c>
      <c r="D26" s="71"/>
      <c r="E26" s="21">
        <f t="shared" ref="E26:E28" si="2">C26*D26</f>
        <v>0</v>
      </c>
    </row>
    <row r="27" spans="1:5" x14ac:dyDescent="0.25">
      <c r="A27" s="1">
        <v>8</v>
      </c>
      <c r="B27" s="1" t="s">
        <v>2</v>
      </c>
      <c r="C27" s="2">
        <v>1</v>
      </c>
      <c r="D27" s="71"/>
      <c r="E27" s="21">
        <f t="shared" si="2"/>
        <v>0</v>
      </c>
    </row>
    <row r="28" spans="1:5" x14ac:dyDescent="0.25">
      <c r="A28" s="1">
        <v>9</v>
      </c>
      <c r="B28" s="1" t="s">
        <v>3</v>
      </c>
      <c r="C28" s="2">
        <v>1</v>
      </c>
      <c r="D28" s="71"/>
      <c r="E28" s="21">
        <f t="shared" si="2"/>
        <v>0</v>
      </c>
    </row>
    <row r="29" spans="1:5" x14ac:dyDescent="0.25">
      <c r="B29"/>
      <c r="D29" s="22" t="s">
        <v>47</v>
      </c>
      <c r="E29" s="19">
        <f>SUM(E26:E28)</f>
        <v>0</v>
      </c>
    </row>
    <row r="31" spans="1:5" ht="18" thickBot="1" x14ac:dyDescent="0.35">
      <c r="A31" s="78" t="s">
        <v>55</v>
      </c>
      <c r="B31" s="78"/>
      <c r="C31" s="78"/>
      <c r="D31" s="78"/>
      <c r="E31" s="78"/>
    </row>
    <row r="32" spans="1:5" ht="31.2" x14ac:dyDescent="0.3">
      <c r="A32" s="15" t="s">
        <v>36</v>
      </c>
      <c r="B32" s="16" t="s">
        <v>34</v>
      </c>
      <c r="C32" s="38" t="s">
        <v>95</v>
      </c>
      <c r="D32" s="15" t="s">
        <v>35</v>
      </c>
      <c r="E32" s="39" t="s">
        <v>96</v>
      </c>
    </row>
    <row r="33" spans="1:5" x14ac:dyDescent="0.25">
      <c r="A33" s="1">
        <v>10</v>
      </c>
      <c r="B33" s="1" t="s">
        <v>1</v>
      </c>
      <c r="C33" s="3">
        <v>5</v>
      </c>
      <c r="D33" s="70"/>
      <c r="E33" s="21">
        <f t="shared" ref="E33:E35" si="3">C33*D33</f>
        <v>0</v>
      </c>
    </row>
    <row r="34" spans="1:5" x14ac:dyDescent="0.25">
      <c r="A34" s="1">
        <v>11</v>
      </c>
      <c r="B34" s="1" t="s">
        <v>2</v>
      </c>
      <c r="C34" s="3">
        <v>8</v>
      </c>
      <c r="D34" s="70"/>
      <c r="E34" s="21">
        <f t="shared" si="3"/>
        <v>0</v>
      </c>
    </row>
    <row r="35" spans="1:5" x14ac:dyDescent="0.25">
      <c r="A35" s="1">
        <v>12</v>
      </c>
      <c r="B35" s="1" t="s">
        <v>3</v>
      </c>
      <c r="C35" s="3">
        <v>1</v>
      </c>
      <c r="D35" s="70"/>
      <c r="E35" s="21">
        <f t="shared" si="3"/>
        <v>0</v>
      </c>
    </row>
    <row r="36" spans="1:5" x14ac:dyDescent="0.25">
      <c r="D36" s="22" t="s">
        <v>47</v>
      </c>
      <c r="E36" s="19">
        <f>SUM(E33:E35)</f>
        <v>0</v>
      </c>
    </row>
    <row r="38" spans="1:5" ht="38.4" customHeight="1" thickBot="1" x14ac:dyDescent="0.35">
      <c r="A38" s="78" t="s">
        <v>56</v>
      </c>
      <c r="B38" s="78"/>
      <c r="C38" s="78"/>
      <c r="D38" s="78"/>
      <c r="E38" s="78"/>
    </row>
    <row r="39" spans="1:5" ht="31.2" x14ac:dyDescent="0.3">
      <c r="A39" s="15" t="s">
        <v>36</v>
      </c>
      <c r="B39" s="16" t="s">
        <v>34</v>
      </c>
      <c r="C39" s="38" t="s">
        <v>95</v>
      </c>
      <c r="D39" s="15" t="s">
        <v>35</v>
      </c>
      <c r="E39" s="39" t="s">
        <v>96</v>
      </c>
    </row>
    <row r="40" spans="1:5" x14ac:dyDescent="0.25">
      <c r="A40" s="1">
        <v>13</v>
      </c>
      <c r="B40" s="1" t="s">
        <v>1</v>
      </c>
      <c r="C40" s="2">
        <v>2</v>
      </c>
      <c r="D40" s="70"/>
      <c r="E40" s="21">
        <f t="shared" ref="E40:E42" si="4">C40*D40</f>
        <v>0</v>
      </c>
    </row>
    <row r="41" spans="1:5" x14ac:dyDescent="0.25">
      <c r="A41" s="1">
        <v>14</v>
      </c>
      <c r="B41" s="1" t="s">
        <v>2</v>
      </c>
      <c r="C41" s="2">
        <v>4</v>
      </c>
      <c r="D41" s="70"/>
      <c r="E41" s="21">
        <f t="shared" si="4"/>
        <v>0</v>
      </c>
    </row>
    <row r="42" spans="1:5" x14ac:dyDescent="0.25">
      <c r="A42" s="1">
        <v>15</v>
      </c>
      <c r="B42" s="1" t="s">
        <v>3</v>
      </c>
      <c r="C42" s="2">
        <v>1</v>
      </c>
      <c r="D42" s="70"/>
      <c r="E42" s="21">
        <f t="shared" si="4"/>
        <v>0</v>
      </c>
    </row>
    <row r="43" spans="1:5" x14ac:dyDescent="0.25">
      <c r="D43" s="22" t="s">
        <v>47</v>
      </c>
      <c r="E43" s="19">
        <f>SUM(E40:E42)</f>
        <v>0</v>
      </c>
    </row>
    <row r="44" spans="1:5" x14ac:dyDescent="0.25">
      <c r="D44" s="22"/>
      <c r="E44" s="19"/>
    </row>
    <row r="45" spans="1:5" ht="17.399999999999999" x14ac:dyDescent="0.3">
      <c r="D45" s="22" t="s">
        <v>97</v>
      </c>
      <c r="E45" s="46">
        <f>H10+E22+E29+E36+E43</f>
        <v>0</v>
      </c>
    </row>
    <row r="46" spans="1:5" x14ac:dyDescent="0.25">
      <c r="D46" s="22" t="s">
        <v>106</v>
      </c>
      <c r="E46" s="72"/>
    </row>
    <row r="47" spans="1:5" x14ac:dyDescent="0.25">
      <c r="D47" s="45"/>
      <c r="E47" s="47"/>
    </row>
    <row r="48" spans="1:5" ht="42" customHeight="1" x14ac:dyDescent="0.3">
      <c r="D48" s="22" t="s">
        <v>103</v>
      </c>
      <c r="E48" s="68">
        <f>E45*(1+E46)</f>
        <v>0</v>
      </c>
    </row>
    <row r="51" spans="4:5" x14ac:dyDescent="0.25">
      <c r="D51" s="48" t="s">
        <v>104</v>
      </c>
      <c r="E51" s="73"/>
    </row>
  </sheetData>
  <sheetProtection algorithmName="SHA-512" hashValue="Zm1ZK+vKJuxH51PJFJ07fdjdrWM5G3vRC6WIlr8gi3j/O+3bCB2/6vG86fCCOnR3sYMjRrezwmSftGmQE/8Ecg==" saltValue="TojzXqqRQQv7dICyeWDRoQ==" spinCount="100000" sheet="1" objects="1" scenarios="1"/>
  <mergeCells count="14">
    <mergeCell ref="A14:E14"/>
    <mergeCell ref="A24:E24"/>
    <mergeCell ref="A31:E31"/>
    <mergeCell ref="A38:E38"/>
    <mergeCell ref="J6:N6"/>
    <mergeCell ref="A12:H12"/>
    <mergeCell ref="I7:I9"/>
    <mergeCell ref="A5:H5"/>
    <mergeCell ref="A1:H1"/>
    <mergeCell ref="A2:H2"/>
    <mergeCell ref="A3:H3"/>
    <mergeCell ref="A7:A9"/>
    <mergeCell ref="B7:B9"/>
    <mergeCell ref="H7:H9"/>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FD6F2-1309-4C03-AC43-6A23DBD71684}">
  <dimension ref="A1:I45"/>
  <sheetViews>
    <sheetView topLeftCell="A35" zoomScale="85" zoomScaleNormal="85" workbookViewId="0">
      <selection activeCell="E45" activeCellId="9" sqref="F7 F8 I7:I9 D15:D20 D25:D26 D31:D32 D37 D38 E42 E45"/>
    </sheetView>
  </sheetViews>
  <sheetFormatPr baseColWidth="10" defaultRowHeight="13.8" x14ac:dyDescent="0.25"/>
  <cols>
    <col min="1" max="1" width="5.8984375" bestFit="1" customWidth="1"/>
    <col min="2" max="2" width="33.09765625" style="4" bestFit="1" customWidth="1"/>
    <col min="3" max="3" width="23.3984375" bestFit="1" customWidth="1"/>
    <col min="4" max="4" width="17.19921875" bestFit="1" customWidth="1"/>
    <col min="5" max="5" width="27.19921875" customWidth="1"/>
    <col min="6" max="6" width="18.3984375" bestFit="1" customWidth="1"/>
    <col min="7" max="7" width="17.59765625" bestFit="1" customWidth="1"/>
    <col min="8" max="8" width="13.59765625" customWidth="1"/>
  </cols>
  <sheetData>
    <row r="1" spans="1:9" ht="22.8" x14ac:dyDescent="0.4">
      <c r="A1" s="92" t="s">
        <v>124</v>
      </c>
      <c r="B1" s="92"/>
      <c r="C1" s="92"/>
      <c r="D1" s="92"/>
      <c r="E1" s="92"/>
      <c r="F1" s="92"/>
      <c r="G1" s="92"/>
      <c r="H1" s="92"/>
    </row>
    <row r="2" spans="1:9" ht="21" x14ac:dyDescent="0.4">
      <c r="A2" s="80" t="s">
        <v>102</v>
      </c>
      <c r="B2" s="81"/>
      <c r="C2" s="81"/>
      <c r="D2" s="81"/>
      <c r="E2" s="81"/>
      <c r="F2" s="81"/>
      <c r="G2" s="81"/>
      <c r="H2" s="81"/>
    </row>
    <row r="3" spans="1:9" ht="21" x14ac:dyDescent="0.4">
      <c r="A3" s="82" t="s">
        <v>58</v>
      </c>
      <c r="B3" s="82"/>
      <c r="C3" s="82"/>
      <c r="D3" s="82"/>
      <c r="E3" s="82"/>
      <c r="F3" s="82"/>
      <c r="G3" s="82"/>
      <c r="H3" s="82"/>
    </row>
    <row r="4" spans="1:9" ht="21" x14ac:dyDescent="0.4">
      <c r="A4" s="35"/>
      <c r="B4" s="35"/>
      <c r="C4" s="35"/>
      <c r="D4" s="35"/>
      <c r="E4" s="35"/>
      <c r="F4" s="35"/>
      <c r="G4" s="35"/>
      <c r="H4" s="35"/>
    </row>
    <row r="5" spans="1:9" ht="21" x14ac:dyDescent="0.4">
      <c r="A5" s="82" t="s">
        <v>94</v>
      </c>
      <c r="B5" s="82"/>
      <c r="C5" s="82"/>
      <c r="D5" s="82"/>
      <c r="E5" s="82"/>
      <c r="F5" s="82"/>
      <c r="G5" s="82"/>
      <c r="H5" s="82"/>
    </row>
    <row r="6" spans="1:9" ht="96.6" x14ac:dyDescent="0.25">
      <c r="A6" s="41" t="s">
        <v>30</v>
      </c>
      <c r="B6" s="41" t="s">
        <v>5</v>
      </c>
      <c r="C6" s="42" t="s">
        <v>6</v>
      </c>
      <c r="D6" s="43" t="s">
        <v>51</v>
      </c>
      <c r="E6" s="44" t="s">
        <v>23</v>
      </c>
      <c r="F6" s="43" t="s">
        <v>49</v>
      </c>
      <c r="G6" s="42" t="s">
        <v>52</v>
      </c>
      <c r="H6" s="43" t="s">
        <v>48</v>
      </c>
      <c r="I6" s="67" t="s">
        <v>126</v>
      </c>
    </row>
    <row r="7" spans="1:9" x14ac:dyDescent="0.25">
      <c r="A7" s="100">
        <v>2</v>
      </c>
      <c r="B7" s="84" t="s">
        <v>38</v>
      </c>
      <c r="C7" s="3">
        <v>5</v>
      </c>
      <c r="D7" s="5" t="s">
        <v>13</v>
      </c>
      <c r="E7" s="5" t="s">
        <v>24</v>
      </c>
      <c r="F7" s="69"/>
      <c r="G7" s="17">
        <f t="shared" ref="G7:G8" si="0">F7*C7</f>
        <v>0</v>
      </c>
      <c r="H7" s="101">
        <f>(G7+G8)*3</f>
        <v>0</v>
      </c>
      <c r="I7" s="86"/>
    </row>
    <row r="8" spans="1:9" x14ac:dyDescent="0.25">
      <c r="A8" s="100"/>
      <c r="B8" s="84"/>
      <c r="C8" s="3">
        <v>35</v>
      </c>
      <c r="D8" s="5" t="s">
        <v>7</v>
      </c>
      <c r="E8" s="5" t="s">
        <v>84</v>
      </c>
      <c r="F8" s="69"/>
      <c r="G8" s="17">
        <f t="shared" si="0"/>
        <v>0</v>
      </c>
      <c r="H8" s="102"/>
      <c r="I8" s="86"/>
    </row>
    <row r="9" spans="1:9" ht="15.6" x14ac:dyDescent="0.3">
      <c r="A9" s="7"/>
      <c r="B9" s="8"/>
      <c r="C9" s="9">
        <f>SUM(C7:C8)</f>
        <v>40</v>
      </c>
      <c r="D9" s="9"/>
      <c r="E9" s="9"/>
      <c r="G9" s="22" t="s">
        <v>47</v>
      </c>
      <c r="H9" s="20">
        <f>SUM(H7:H8)</f>
        <v>0</v>
      </c>
      <c r="I9" s="86"/>
    </row>
    <row r="10" spans="1:9" ht="16.2" thickBot="1" x14ac:dyDescent="0.35">
      <c r="A10" s="7"/>
      <c r="B10" s="8"/>
      <c r="C10" s="9"/>
      <c r="D10" s="9"/>
      <c r="E10" s="9"/>
      <c r="G10" s="22"/>
      <c r="H10" s="20"/>
    </row>
    <row r="11" spans="1:9" ht="84.6" customHeight="1" thickBot="1" x14ac:dyDescent="0.3">
      <c r="A11" s="87" t="s">
        <v>125</v>
      </c>
      <c r="B11" s="88"/>
      <c r="C11" s="88"/>
      <c r="D11" s="88"/>
      <c r="E11" s="88"/>
      <c r="F11" s="88"/>
      <c r="G11" s="88"/>
      <c r="H11" s="89"/>
    </row>
    <row r="12" spans="1:9" ht="15.6" x14ac:dyDescent="0.3">
      <c r="A12" s="7"/>
      <c r="B12" s="8"/>
      <c r="C12" s="9"/>
      <c r="D12" s="9"/>
      <c r="E12" s="9"/>
      <c r="G12" s="22"/>
      <c r="H12" s="20"/>
    </row>
    <row r="13" spans="1:9" ht="18" thickBot="1" x14ac:dyDescent="0.35">
      <c r="A13" s="90" t="s">
        <v>57</v>
      </c>
      <c r="B13" s="90"/>
      <c r="C13" s="90"/>
      <c r="D13" s="90"/>
      <c r="E13" s="90"/>
    </row>
    <row r="14" spans="1:9" ht="31.2" x14ac:dyDescent="0.3">
      <c r="A14" s="15" t="s">
        <v>36</v>
      </c>
      <c r="B14" s="16" t="s">
        <v>34</v>
      </c>
      <c r="C14" s="38" t="s">
        <v>95</v>
      </c>
      <c r="D14" s="15" t="s">
        <v>35</v>
      </c>
      <c r="E14" s="39" t="s">
        <v>96</v>
      </c>
      <c r="G14" s="18"/>
    </row>
    <row r="15" spans="1:9" x14ac:dyDescent="0.25">
      <c r="A15" s="1">
        <v>1</v>
      </c>
      <c r="B15" s="6" t="s">
        <v>31</v>
      </c>
      <c r="C15" s="3">
        <v>5</v>
      </c>
      <c r="D15" s="70"/>
      <c r="E15" s="21">
        <f t="shared" ref="E15:E20" si="1">C15*D15</f>
        <v>0</v>
      </c>
    </row>
    <row r="16" spans="1:9" x14ac:dyDescent="0.25">
      <c r="A16" s="1">
        <v>2</v>
      </c>
      <c r="B16" s="6" t="s">
        <v>32</v>
      </c>
      <c r="C16" s="3">
        <v>5</v>
      </c>
      <c r="D16" s="70"/>
      <c r="E16" s="21">
        <f t="shared" si="1"/>
        <v>0</v>
      </c>
    </row>
    <row r="17" spans="1:6" x14ac:dyDescent="0.25">
      <c r="A17" s="1">
        <v>3</v>
      </c>
      <c r="B17" s="6" t="s">
        <v>33</v>
      </c>
      <c r="C17" s="3">
        <v>5</v>
      </c>
      <c r="D17" s="70"/>
      <c r="E17" s="21">
        <f t="shared" si="1"/>
        <v>0</v>
      </c>
    </row>
    <row r="18" spans="1:6" x14ac:dyDescent="0.25">
      <c r="A18" s="1">
        <v>4</v>
      </c>
      <c r="B18" s="6" t="s">
        <v>46</v>
      </c>
      <c r="C18" s="3">
        <v>5</v>
      </c>
      <c r="D18" s="70"/>
      <c r="E18" s="21">
        <f t="shared" si="1"/>
        <v>0</v>
      </c>
    </row>
    <row r="19" spans="1:6" x14ac:dyDescent="0.25">
      <c r="A19" s="1">
        <v>5</v>
      </c>
      <c r="B19" s="6" t="s">
        <v>92</v>
      </c>
      <c r="C19" s="3">
        <v>5</v>
      </c>
      <c r="D19" s="70"/>
      <c r="E19" s="21">
        <f t="shared" si="1"/>
        <v>0</v>
      </c>
    </row>
    <row r="20" spans="1:6" x14ac:dyDescent="0.25">
      <c r="A20" s="1">
        <v>6</v>
      </c>
      <c r="B20" s="6" t="s">
        <v>93</v>
      </c>
      <c r="C20" s="3">
        <v>5</v>
      </c>
      <c r="D20" s="70"/>
      <c r="E20" s="21">
        <f t="shared" si="1"/>
        <v>0</v>
      </c>
    </row>
    <row r="21" spans="1:6" x14ac:dyDescent="0.25">
      <c r="D21" s="22" t="s">
        <v>47</v>
      </c>
      <c r="E21" s="19">
        <f>SUM(E15:E20)</f>
        <v>0</v>
      </c>
    </row>
    <row r="23" spans="1:6" ht="45" customHeight="1" x14ac:dyDescent="0.3">
      <c r="A23" s="78" t="s">
        <v>80</v>
      </c>
      <c r="B23" s="78"/>
      <c r="C23" s="78"/>
      <c r="D23" s="78"/>
      <c r="E23" s="103"/>
    </row>
    <row r="24" spans="1:6" ht="31.2" x14ac:dyDescent="0.3">
      <c r="A24" s="15" t="s">
        <v>36</v>
      </c>
      <c r="B24" s="16" t="s">
        <v>34</v>
      </c>
      <c r="C24" s="38" t="s">
        <v>95</v>
      </c>
      <c r="D24" s="15" t="s">
        <v>35</v>
      </c>
      <c r="E24" s="38" t="s">
        <v>96</v>
      </c>
      <c r="F24" s="74"/>
    </row>
    <row r="25" spans="1:6" x14ac:dyDescent="0.25">
      <c r="A25" s="1">
        <v>7</v>
      </c>
      <c r="B25" s="1" t="s">
        <v>1</v>
      </c>
      <c r="C25" s="2">
        <v>1</v>
      </c>
      <c r="D25" s="71"/>
      <c r="E25" s="21">
        <f t="shared" ref="E25:E26" si="2">C25*D25</f>
        <v>0</v>
      </c>
      <c r="F25" s="104"/>
    </row>
    <row r="26" spans="1:6" x14ac:dyDescent="0.25">
      <c r="A26" s="1">
        <v>8</v>
      </c>
      <c r="B26" s="1" t="s">
        <v>85</v>
      </c>
      <c r="C26" s="2">
        <v>1</v>
      </c>
      <c r="D26" s="71"/>
      <c r="E26" s="21">
        <f t="shared" si="2"/>
        <v>0</v>
      </c>
      <c r="F26" s="104"/>
    </row>
    <row r="27" spans="1:6" x14ac:dyDescent="0.25">
      <c r="B27"/>
      <c r="D27" s="22" t="s">
        <v>47</v>
      </c>
      <c r="E27" s="19">
        <f>SUM(E25:E26)</f>
        <v>0</v>
      </c>
      <c r="F27" s="104"/>
    </row>
    <row r="29" spans="1:6" ht="18" thickBot="1" x14ac:dyDescent="0.35">
      <c r="A29" s="78" t="s">
        <v>55</v>
      </c>
      <c r="B29" s="78"/>
      <c r="C29" s="78"/>
      <c r="D29" s="78"/>
      <c r="E29" s="78"/>
    </row>
    <row r="30" spans="1:6" ht="31.2" x14ac:dyDescent="0.3">
      <c r="A30" s="15" t="s">
        <v>36</v>
      </c>
      <c r="B30" s="16" t="s">
        <v>34</v>
      </c>
      <c r="C30" s="38" t="s">
        <v>95</v>
      </c>
      <c r="D30" s="15" t="s">
        <v>35</v>
      </c>
      <c r="E30" s="39" t="s">
        <v>96</v>
      </c>
    </row>
    <row r="31" spans="1:6" x14ac:dyDescent="0.25">
      <c r="A31" s="1">
        <v>9</v>
      </c>
      <c r="B31" s="1" t="s">
        <v>1</v>
      </c>
      <c r="C31" s="3">
        <v>3</v>
      </c>
      <c r="D31" s="70"/>
      <c r="E31" s="21">
        <f t="shared" ref="E31:E32" si="3">C31*D31</f>
        <v>0</v>
      </c>
    </row>
    <row r="32" spans="1:6" x14ac:dyDescent="0.25">
      <c r="A32" s="1">
        <v>10</v>
      </c>
      <c r="B32" s="1" t="s">
        <v>85</v>
      </c>
      <c r="C32" s="3">
        <v>17</v>
      </c>
      <c r="D32" s="70"/>
      <c r="E32" s="21">
        <f t="shared" si="3"/>
        <v>0</v>
      </c>
    </row>
    <row r="33" spans="1:5" x14ac:dyDescent="0.25">
      <c r="D33" s="22" t="s">
        <v>47</v>
      </c>
      <c r="E33" s="19">
        <f>SUM(E31:E32)</f>
        <v>0</v>
      </c>
    </row>
    <row r="35" spans="1:5" ht="18" thickBot="1" x14ac:dyDescent="0.35">
      <c r="A35" s="78" t="s">
        <v>56</v>
      </c>
      <c r="B35" s="78"/>
      <c r="C35" s="78"/>
      <c r="D35" s="78"/>
      <c r="E35" s="78"/>
    </row>
    <row r="36" spans="1:5" ht="31.2" x14ac:dyDescent="0.3">
      <c r="A36" s="15" t="s">
        <v>36</v>
      </c>
      <c r="B36" s="16" t="s">
        <v>34</v>
      </c>
      <c r="C36" s="38" t="s">
        <v>95</v>
      </c>
      <c r="D36" s="15" t="s">
        <v>35</v>
      </c>
      <c r="E36" s="39" t="s">
        <v>96</v>
      </c>
    </row>
    <row r="37" spans="1:5" x14ac:dyDescent="0.25">
      <c r="A37" s="1">
        <v>11</v>
      </c>
      <c r="B37" s="1" t="s">
        <v>1</v>
      </c>
      <c r="C37" s="33">
        <v>5</v>
      </c>
      <c r="D37" s="70"/>
      <c r="E37" s="21">
        <f t="shared" ref="E37:E38" si="4">C37*D37</f>
        <v>0</v>
      </c>
    </row>
    <row r="38" spans="1:5" x14ac:dyDescent="0.25">
      <c r="A38" s="1">
        <v>12</v>
      </c>
      <c r="B38" s="1" t="s">
        <v>85</v>
      </c>
      <c r="C38" s="33">
        <v>35</v>
      </c>
      <c r="D38" s="70"/>
      <c r="E38" s="21">
        <f t="shared" si="4"/>
        <v>0</v>
      </c>
    </row>
    <row r="39" spans="1:5" x14ac:dyDescent="0.25">
      <c r="D39" s="22" t="s">
        <v>47</v>
      </c>
      <c r="E39" s="19">
        <f>SUM(E37:E38)</f>
        <v>0</v>
      </c>
    </row>
    <row r="40" spans="1:5" x14ac:dyDescent="0.25">
      <c r="D40" s="22"/>
      <c r="E40" s="19"/>
    </row>
    <row r="41" spans="1:5" ht="17.399999999999999" x14ac:dyDescent="0.3">
      <c r="D41" s="22" t="s">
        <v>97</v>
      </c>
      <c r="E41" s="46">
        <f>H9+E21+E27+E33+E39</f>
        <v>0</v>
      </c>
    </row>
    <row r="42" spans="1:5" x14ac:dyDescent="0.25">
      <c r="D42" s="22" t="s">
        <v>106</v>
      </c>
      <c r="E42" s="72"/>
    </row>
    <row r="43" spans="1:5" ht="33" customHeight="1" x14ac:dyDescent="0.3">
      <c r="D43" s="22" t="s">
        <v>103</v>
      </c>
      <c r="E43" s="24">
        <f>E41*(1+E42)</f>
        <v>0</v>
      </c>
    </row>
    <row r="45" spans="1:5" x14ac:dyDescent="0.25">
      <c r="D45" s="48" t="s">
        <v>104</v>
      </c>
      <c r="E45" s="73"/>
    </row>
  </sheetData>
  <sheetProtection algorithmName="SHA-512" hashValue="lqVrhEBVPFTopl3F49DNpoPFZECpd8rFHml+pBvlESEMK5nuPObAg/Q1h2slwM45wxqQNzGmFNeQTH1YMuz6yQ==" saltValue="5/UlnpRR7LzNgZI2XHjrew==" spinCount="100000" sheet="1" objects="1" scenarios="1"/>
  <mergeCells count="14">
    <mergeCell ref="I7:I9"/>
    <mergeCell ref="A35:E35"/>
    <mergeCell ref="A1:H1"/>
    <mergeCell ref="A2:H2"/>
    <mergeCell ref="A3:H3"/>
    <mergeCell ref="A7:A8"/>
    <mergeCell ref="B7:B8"/>
    <mergeCell ref="H7:H8"/>
    <mergeCell ref="A11:H11"/>
    <mergeCell ref="A5:H5"/>
    <mergeCell ref="A13:E13"/>
    <mergeCell ref="A23:E23"/>
    <mergeCell ref="A29:E29"/>
    <mergeCell ref="F25:F27"/>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BF029-27FA-423B-AAA0-DE07835F1ADB}">
  <dimension ref="A1:I50"/>
  <sheetViews>
    <sheetView topLeftCell="A38" zoomScaleNormal="100" workbookViewId="0">
      <selection activeCell="E50" activeCellId="14" sqref="I7:I9 F7 F8 F9 D16 D17 D18 D20 D19 D21 D26:D28 D33:D35 D40:D42 E46 E50"/>
    </sheetView>
  </sheetViews>
  <sheetFormatPr baseColWidth="10" defaultRowHeight="13.8" x14ac:dyDescent="0.25"/>
  <cols>
    <col min="1" max="1" width="5.8984375" bestFit="1" customWidth="1"/>
    <col min="2" max="2" width="33.09765625" style="4" bestFit="1" customWidth="1"/>
    <col min="3" max="3" width="23.3984375" bestFit="1" customWidth="1"/>
    <col min="4" max="4" width="17.19921875" bestFit="1" customWidth="1"/>
    <col min="5" max="5" width="27.5" customWidth="1"/>
    <col min="6" max="6" width="18.3984375" bestFit="1" customWidth="1"/>
    <col min="7" max="7" width="17.59765625" bestFit="1" customWidth="1"/>
    <col min="8" max="8" width="13.59765625" customWidth="1"/>
  </cols>
  <sheetData>
    <row r="1" spans="1:9" ht="22.8" x14ac:dyDescent="0.4">
      <c r="A1" s="92" t="s">
        <v>124</v>
      </c>
      <c r="B1" s="92"/>
      <c r="C1" s="92"/>
      <c r="D1" s="92"/>
      <c r="E1" s="92"/>
      <c r="F1" s="92"/>
      <c r="G1" s="92"/>
      <c r="H1" s="92"/>
    </row>
    <row r="2" spans="1:9" ht="21" x14ac:dyDescent="0.4">
      <c r="A2" s="80" t="s">
        <v>102</v>
      </c>
      <c r="B2" s="80"/>
      <c r="C2" s="80"/>
      <c r="D2" s="80"/>
      <c r="E2" s="80"/>
      <c r="F2" s="80"/>
      <c r="G2" s="80"/>
      <c r="H2" s="80"/>
    </row>
    <row r="3" spans="1:9" ht="21" x14ac:dyDescent="0.4">
      <c r="A3" s="82" t="s">
        <v>59</v>
      </c>
      <c r="B3" s="82"/>
      <c r="C3" s="82"/>
      <c r="D3" s="82"/>
      <c r="E3" s="82"/>
      <c r="F3" s="82"/>
      <c r="G3" s="82"/>
      <c r="H3" s="82"/>
    </row>
    <row r="4" spans="1:9" ht="21" x14ac:dyDescent="0.4">
      <c r="A4" s="35"/>
      <c r="B4" s="35"/>
      <c r="C4" s="35"/>
      <c r="D4" s="35"/>
      <c r="E4" s="35"/>
      <c r="F4" s="35"/>
      <c r="G4" s="35"/>
      <c r="H4" s="35"/>
    </row>
    <row r="5" spans="1:9" ht="21.6" thickBot="1" x14ac:dyDescent="0.45">
      <c r="A5" s="82" t="s">
        <v>94</v>
      </c>
      <c r="B5" s="82"/>
      <c r="C5" s="82"/>
      <c r="D5" s="82"/>
      <c r="E5" s="82"/>
      <c r="F5" s="82"/>
      <c r="G5" s="82"/>
      <c r="H5" s="82"/>
    </row>
    <row r="6" spans="1:9" ht="96.6" x14ac:dyDescent="0.25">
      <c r="A6" s="10" t="s">
        <v>30</v>
      </c>
      <c r="B6" s="11" t="s">
        <v>5</v>
      </c>
      <c r="C6" s="12" t="s">
        <v>6</v>
      </c>
      <c r="D6" s="13" t="s">
        <v>51</v>
      </c>
      <c r="E6" s="14" t="s">
        <v>23</v>
      </c>
      <c r="F6" s="13" t="s">
        <v>49</v>
      </c>
      <c r="G6" s="12" t="s">
        <v>52</v>
      </c>
      <c r="H6" s="23" t="s">
        <v>48</v>
      </c>
      <c r="I6" s="67" t="s">
        <v>126</v>
      </c>
    </row>
    <row r="7" spans="1:9" x14ac:dyDescent="0.25">
      <c r="A7" s="100">
        <v>3</v>
      </c>
      <c r="B7" s="84" t="s">
        <v>39</v>
      </c>
      <c r="C7" s="3">
        <v>6</v>
      </c>
      <c r="D7" s="5" t="s">
        <v>13</v>
      </c>
      <c r="E7" s="5" t="s">
        <v>27</v>
      </c>
      <c r="F7" s="69"/>
      <c r="G7" s="17">
        <f t="shared" ref="G7:G9" si="0">F7*C7</f>
        <v>0</v>
      </c>
      <c r="H7" s="101">
        <f>(G7+G9+G8)*3</f>
        <v>0</v>
      </c>
      <c r="I7" s="86"/>
    </row>
    <row r="8" spans="1:9" x14ac:dyDescent="0.25">
      <c r="A8" s="100"/>
      <c r="B8" s="84"/>
      <c r="C8" s="3">
        <v>29</v>
      </c>
      <c r="D8" s="5" t="s">
        <v>7</v>
      </c>
      <c r="E8" s="5" t="s">
        <v>84</v>
      </c>
      <c r="F8" s="69"/>
      <c r="G8" s="17">
        <f t="shared" si="0"/>
        <v>0</v>
      </c>
      <c r="H8" s="105"/>
      <c r="I8" s="86"/>
    </row>
    <row r="9" spans="1:9" x14ac:dyDescent="0.25">
      <c r="A9" s="100"/>
      <c r="B9" s="84"/>
      <c r="C9" s="3">
        <v>1</v>
      </c>
      <c r="D9" s="5" t="s">
        <v>26</v>
      </c>
      <c r="E9" s="5" t="s">
        <v>29</v>
      </c>
      <c r="F9" s="69"/>
      <c r="G9" s="17">
        <f t="shared" si="0"/>
        <v>0</v>
      </c>
      <c r="H9" s="102"/>
      <c r="I9" s="86"/>
    </row>
    <row r="10" spans="1:9" ht="15.6" x14ac:dyDescent="0.3">
      <c r="A10" s="7"/>
      <c r="B10" s="8"/>
      <c r="C10" s="9">
        <f>SUM(C7:C9)</f>
        <v>36</v>
      </c>
      <c r="D10" s="9"/>
      <c r="E10" s="9"/>
      <c r="G10" s="22" t="s">
        <v>47</v>
      </c>
      <c r="H10" s="20">
        <f>SUM(H7:H9)</f>
        <v>0</v>
      </c>
    </row>
    <row r="11" spans="1:9" ht="16.2" thickBot="1" x14ac:dyDescent="0.35">
      <c r="A11" s="7"/>
      <c r="B11" s="8"/>
      <c r="C11" s="9"/>
      <c r="D11" s="9"/>
      <c r="E11" s="9"/>
      <c r="G11" s="22"/>
      <c r="H11" s="20"/>
    </row>
    <row r="12" spans="1:9" ht="84.6" customHeight="1" thickBot="1" x14ac:dyDescent="0.3">
      <c r="A12" s="87" t="s">
        <v>125</v>
      </c>
      <c r="B12" s="88"/>
      <c r="C12" s="88"/>
      <c r="D12" s="88"/>
      <c r="E12" s="88"/>
      <c r="F12" s="88"/>
      <c r="G12" s="88"/>
      <c r="H12" s="89"/>
    </row>
    <row r="14" spans="1:9" ht="18" thickBot="1" x14ac:dyDescent="0.35">
      <c r="A14" s="90" t="s">
        <v>57</v>
      </c>
      <c r="B14" s="90"/>
      <c r="C14" s="90"/>
      <c r="D14" s="90"/>
      <c r="E14" s="90"/>
    </row>
    <row r="15" spans="1:9" ht="31.2" x14ac:dyDescent="0.3">
      <c r="A15" s="15" t="s">
        <v>36</v>
      </c>
      <c r="B15" s="16" t="s">
        <v>34</v>
      </c>
      <c r="C15" s="38" t="s">
        <v>95</v>
      </c>
      <c r="D15" s="15" t="s">
        <v>35</v>
      </c>
      <c r="E15" s="39" t="s">
        <v>96</v>
      </c>
      <c r="G15" s="18"/>
    </row>
    <row r="16" spans="1:9" x14ac:dyDescent="0.25">
      <c r="A16" s="1">
        <v>1</v>
      </c>
      <c r="B16" s="6" t="s">
        <v>31</v>
      </c>
      <c r="C16" s="3">
        <v>5</v>
      </c>
      <c r="D16" s="70"/>
      <c r="E16" s="21">
        <f t="shared" ref="E16:E21" si="1">C16*D16</f>
        <v>0</v>
      </c>
    </row>
    <row r="17" spans="1:5" x14ac:dyDescent="0.25">
      <c r="A17" s="1">
        <v>2</v>
      </c>
      <c r="B17" s="6" t="s">
        <v>32</v>
      </c>
      <c r="C17" s="3">
        <v>5</v>
      </c>
      <c r="D17" s="70"/>
      <c r="E17" s="21">
        <f t="shared" si="1"/>
        <v>0</v>
      </c>
    </row>
    <row r="18" spans="1:5" x14ac:dyDescent="0.25">
      <c r="A18" s="1">
        <v>3</v>
      </c>
      <c r="B18" s="6" t="s">
        <v>33</v>
      </c>
      <c r="C18" s="3">
        <v>5</v>
      </c>
      <c r="D18" s="70"/>
      <c r="E18" s="21">
        <f t="shared" si="1"/>
        <v>0</v>
      </c>
    </row>
    <row r="19" spans="1:5" x14ac:dyDescent="0.25">
      <c r="A19" s="1">
        <v>4</v>
      </c>
      <c r="B19" s="6" t="s">
        <v>46</v>
      </c>
      <c r="C19" s="3">
        <v>5</v>
      </c>
      <c r="D19" s="70"/>
      <c r="E19" s="21">
        <f t="shared" si="1"/>
        <v>0</v>
      </c>
    </row>
    <row r="20" spans="1:5" x14ac:dyDescent="0.25">
      <c r="A20" s="1">
        <v>5</v>
      </c>
      <c r="B20" s="6" t="s">
        <v>92</v>
      </c>
      <c r="C20" s="3">
        <v>5</v>
      </c>
      <c r="D20" s="70"/>
      <c r="E20" s="21">
        <f t="shared" si="1"/>
        <v>0</v>
      </c>
    </row>
    <row r="21" spans="1:5" x14ac:dyDescent="0.25">
      <c r="A21" s="1">
        <v>6</v>
      </c>
      <c r="B21" s="6" t="s">
        <v>93</v>
      </c>
      <c r="C21" s="3">
        <v>5</v>
      </c>
      <c r="D21" s="70"/>
      <c r="E21" s="21">
        <f t="shared" si="1"/>
        <v>0</v>
      </c>
    </row>
    <row r="22" spans="1:5" x14ac:dyDescent="0.25">
      <c r="D22" s="22" t="s">
        <v>47</v>
      </c>
      <c r="E22" s="19">
        <f>SUM(E16:E21)</f>
        <v>0</v>
      </c>
    </row>
    <row r="24" spans="1:5" ht="18" customHeight="1" thickBot="1" x14ac:dyDescent="0.35">
      <c r="A24" s="78" t="s">
        <v>80</v>
      </c>
      <c r="B24" s="78"/>
      <c r="C24" s="78"/>
      <c r="D24" s="78"/>
      <c r="E24" s="78"/>
    </row>
    <row r="25" spans="1:5" ht="31.2" x14ac:dyDescent="0.3">
      <c r="A25" s="15" t="s">
        <v>36</v>
      </c>
      <c r="B25" s="16" t="s">
        <v>34</v>
      </c>
      <c r="C25" s="38" t="s">
        <v>95</v>
      </c>
      <c r="D25" s="15" t="s">
        <v>35</v>
      </c>
      <c r="E25" s="39" t="s">
        <v>96</v>
      </c>
    </row>
    <row r="26" spans="1:5" x14ac:dyDescent="0.25">
      <c r="A26" s="1">
        <v>7</v>
      </c>
      <c r="B26" s="1" t="s">
        <v>1</v>
      </c>
      <c r="C26" s="2">
        <v>1</v>
      </c>
      <c r="D26" s="71"/>
      <c r="E26" s="21">
        <f t="shared" ref="E26:E28" si="2">C26*D26</f>
        <v>0</v>
      </c>
    </row>
    <row r="27" spans="1:5" x14ac:dyDescent="0.25">
      <c r="A27" s="1">
        <v>8</v>
      </c>
      <c r="B27" s="1" t="s">
        <v>4</v>
      </c>
      <c r="C27" s="2">
        <v>1</v>
      </c>
      <c r="D27" s="71"/>
      <c r="E27" s="21">
        <f t="shared" si="2"/>
        <v>0</v>
      </c>
    </row>
    <row r="28" spans="1:5" x14ac:dyDescent="0.25">
      <c r="A28" s="1">
        <v>9</v>
      </c>
      <c r="B28" s="1" t="s">
        <v>85</v>
      </c>
      <c r="C28" s="2">
        <v>1</v>
      </c>
      <c r="D28" s="71"/>
      <c r="E28" s="21">
        <f t="shared" si="2"/>
        <v>0</v>
      </c>
    </row>
    <row r="29" spans="1:5" x14ac:dyDescent="0.25">
      <c r="B29"/>
      <c r="D29" s="22" t="s">
        <v>47</v>
      </c>
      <c r="E29" s="19">
        <f>SUM(E26:E28)</f>
        <v>0</v>
      </c>
    </row>
    <row r="31" spans="1:5" ht="18" thickBot="1" x14ac:dyDescent="0.35">
      <c r="A31" s="78" t="s">
        <v>55</v>
      </c>
      <c r="B31" s="78"/>
      <c r="C31" s="78"/>
      <c r="D31" s="78"/>
      <c r="E31" s="78"/>
    </row>
    <row r="32" spans="1:5" ht="31.2" x14ac:dyDescent="0.3">
      <c r="A32" s="15" t="s">
        <v>36</v>
      </c>
      <c r="B32" s="16" t="s">
        <v>34</v>
      </c>
      <c r="C32" s="38" t="s">
        <v>95</v>
      </c>
      <c r="D32" s="15" t="s">
        <v>35</v>
      </c>
      <c r="E32" s="39" t="s">
        <v>96</v>
      </c>
    </row>
    <row r="33" spans="1:5" x14ac:dyDescent="0.25">
      <c r="A33" s="1">
        <v>10</v>
      </c>
      <c r="B33" s="1" t="s">
        <v>1</v>
      </c>
      <c r="C33" s="3">
        <v>3</v>
      </c>
      <c r="D33" s="70"/>
      <c r="E33" s="21">
        <f t="shared" ref="E33:E35" si="3">C33*D33</f>
        <v>0</v>
      </c>
    </row>
    <row r="34" spans="1:5" x14ac:dyDescent="0.25">
      <c r="A34" s="1">
        <v>11</v>
      </c>
      <c r="B34" s="1" t="s">
        <v>4</v>
      </c>
      <c r="C34" s="3">
        <v>1</v>
      </c>
      <c r="D34" s="70"/>
      <c r="E34" s="21">
        <f t="shared" si="3"/>
        <v>0</v>
      </c>
    </row>
    <row r="35" spans="1:5" x14ac:dyDescent="0.25">
      <c r="A35" s="1">
        <v>12</v>
      </c>
      <c r="B35" s="1" t="s">
        <v>85</v>
      </c>
      <c r="C35" s="3">
        <v>15</v>
      </c>
      <c r="D35" s="70"/>
      <c r="E35" s="21">
        <f t="shared" si="3"/>
        <v>0</v>
      </c>
    </row>
    <row r="36" spans="1:5" x14ac:dyDescent="0.25">
      <c r="D36" s="22" t="s">
        <v>47</v>
      </c>
      <c r="E36" s="19">
        <f>SUM(E33:E35)</f>
        <v>0</v>
      </c>
    </row>
    <row r="38" spans="1:5" ht="18" thickBot="1" x14ac:dyDescent="0.35">
      <c r="A38" s="78" t="s">
        <v>56</v>
      </c>
      <c r="B38" s="78"/>
      <c r="C38" s="78"/>
      <c r="D38" s="78"/>
      <c r="E38" s="78"/>
    </row>
    <row r="39" spans="1:5" ht="31.2" x14ac:dyDescent="0.3">
      <c r="A39" s="15" t="s">
        <v>36</v>
      </c>
      <c r="B39" s="16" t="s">
        <v>34</v>
      </c>
      <c r="C39" s="38" t="s">
        <v>95</v>
      </c>
      <c r="D39" s="15" t="s">
        <v>35</v>
      </c>
      <c r="E39" s="39" t="s">
        <v>96</v>
      </c>
    </row>
    <row r="40" spans="1:5" x14ac:dyDescent="0.25">
      <c r="A40" s="1">
        <v>13</v>
      </c>
      <c r="B40" s="1" t="s">
        <v>1</v>
      </c>
      <c r="C40" s="33">
        <v>6</v>
      </c>
      <c r="D40" s="70"/>
      <c r="E40" s="21">
        <f t="shared" ref="E40:E42" si="4">C40*D40</f>
        <v>0</v>
      </c>
    </row>
    <row r="41" spans="1:5" x14ac:dyDescent="0.25">
      <c r="A41" s="1">
        <v>14</v>
      </c>
      <c r="B41" s="1" t="s">
        <v>4</v>
      </c>
      <c r="C41" s="33">
        <v>1</v>
      </c>
      <c r="D41" s="70"/>
      <c r="E41" s="21">
        <f t="shared" si="4"/>
        <v>0</v>
      </c>
    </row>
    <row r="42" spans="1:5" x14ac:dyDescent="0.25">
      <c r="A42" s="1">
        <v>15</v>
      </c>
      <c r="B42" s="1" t="s">
        <v>85</v>
      </c>
      <c r="C42" s="33">
        <v>2</v>
      </c>
      <c r="D42" s="70"/>
      <c r="E42" s="21">
        <f t="shared" si="4"/>
        <v>0</v>
      </c>
    </row>
    <row r="43" spans="1:5" x14ac:dyDescent="0.25">
      <c r="D43" s="22" t="s">
        <v>47</v>
      </c>
      <c r="E43" s="19">
        <f>SUM(E40:E42)</f>
        <v>0</v>
      </c>
    </row>
    <row r="44" spans="1:5" x14ac:dyDescent="0.25">
      <c r="D44" s="22"/>
      <c r="E44" s="19"/>
    </row>
    <row r="45" spans="1:5" ht="17.399999999999999" x14ac:dyDescent="0.3">
      <c r="D45" s="22" t="s">
        <v>97</v>
      </c>
      <c r="E45" s="46">
        <f>H10+E22+E29+E36+E43</f>
        <v>0</v>
      </c>
    </row>
    <row r="46" spans="1:5" x14ac:dyDescent="0.25">
      <c r="D46" s="22" t="s">
        <v>106</v>
      </c>
      <c r="E46" s="72"/>
    </row>
    <row r="48" spans="1:5" ht="33" customHeight="1" x14ac:dyDescent="0.3">
      <c r="D48" s="22" t="s">
        <v>103</v>
      </c>
      <c r="E48" s="24">
        <f>E45*(1+E46)</f>
        <v>0</v>
      </c>
    </row>
    <row r="50" spans="4:5" x14ac:dyDescent="0.25">
      <c r="D50" s="48" t="s">
        <v>104</v>
      </c>
      <c r="E50" s="73"/>
    </row>
  </sheetData>
  <sheetProtection algorithmName="SHA-512" hashValue="YS8US/6PDdvaZE42W6tWRcLZtXLL9dlP+tvlRUtvNdgs3Y9Y1dERjek0OaajKMO48VEQsz97TKBweVwEAaHr7g==" saltValue="xXdM7WXAdcfONpPKpzjm7Q==" spinCount="100000" sheet="1" objects="1" scenarios="1"/>
  <mergeCells count="13">
    <mergeCell ref="I7:I9"/>
    <mergeCell ref="A38:E38"/>
    <mergeCell ref="A1:H1"/>
    <mergeCell ref="A2:H2"/>
    <mergeCell ref="A3:H3"/>
    <mergeCell ref="A7:A9"/>
    <mergeCell ref="B7:B9"/>
    <mergeCell ref="H7:H9"/>
    <mergeCell ref="A12:H12"/>
    <mergeCell ref="A5:H5"/>
    <mergeCell ref="A14:E14"/>
    <mergeCell ref="A24:E24"/>
    <mergeCell ref="A31:E31"/>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A37A8-CCBE-419C-A2F1-7D757AA73E0F}">
  <dimension ref="A1:N54"/>
  <sheetViews>
    <sheetView topLeftCell="A44" zoomScaleNormal="100" workbookViewId="0">
      <selection activeCell="E54" activeCellId="10" sqref="E52 F7:F10 I7:I10 D17:D22 D27:D28 D29 D30 D35:D38 D43:D46 E50 E54"/>
    </sheetView>
  </sheetViews>
  <sheetFormatPr baseColWidth="10" defaultRowHeight="13.8" x14ac:dyDescent="0.25"/>
  <cols>
    <col min="1" max="1" width="5.8984375" bestFit="1" customWidth="1"/>
    <col min="2" max="2" width="28" style="4" customWidth="1"/>
    <col min="3" max="3" width="23.3984375" bestFit="1" customWidth="1"/>
    <col min="4" max="4" width="17.19921875" bestFit="1" customWidth="1"/>
    <col min="5" max="5" width="28.19921875" customWidth="1"/>
    <col min="6" max="6" width="18.3984375" bestFit="1" customWidth="1"/>
    <col min="7" max="7" width="17.59765625" bestFit="1" customWidth="1"/>
    <col min="8" max="8" width="13.59765625" customWidth="1"/>
  </cols>
  <sheetData>
    <row r="1" spans="1:14" ht="22.8" x14ac:dyDescent="0.4">
      <c r="A1" s="92" t="s">
        <v>124</v>
      </c>
      <c r="B1" s="92"/>
      <c r="C1" s="92"/>
      <c r="D1" s="92"/>
      <c r="E1" s="92"/>
      <c r="F1" s="92"/>
      <c r="G1" s="92"/>
      <c r="H1" s="92"/>
    </row>
    <row r="2" spans="1:14" ht="21" x14ac:dyDescent="0.4">
      <c r="A2" s="80" t="s">
        <v>102</v>
      </c>
      <c r="B2" s="81"/>
      <c r="C2" s="81"/>
      <c r="D2" s="81"/>
      <c r="E2" s="81"/>
      <c r="F2" s="81"/>
      <c r="G2" s="81"/>
      <c r="H2" s="81"/>
    </row>
    <row r="3" spans="1:14" ht="21" x14ac:dyDescent="0.4">
      <c r="A3" s="82" t="s">
        <v>60</v>
      </c>
      <c r="B3" s="82"/>
      <c r="C3" s="82"/>
      <c r="D3" s="82"/>
      <c r="E3" s="82"/>
      <c r="F3" s="82"/>
      <c r="G3" s="82"/>
      <c r="H3" s="82"/>
    </row>
    <row r="4" spans="1:14" ht="21" x14ac:dyDescent="0.4">
      <c r="A4" s="35"/>
      <c r="B4" s="35"/>
      <c r="C4" s="35"/>
      <c r="D4" s="35"/>
      <c r="E4" s="35"/>
      <c r="F4" s="35"/>
      <c r="G4" s="35"/>
      <c r="H4" s="35"/>
    </row>
    <row r="5" spans="1:14" ht="21.6" thickBot="1" x14ac:dyDescent="0.45">
      <c r="A5" s="82" t="s">
        <v>94</v>
      </c>
      <c r="B5" s="82"/>
      <c r="C5" s="82"/>
      <c r="D5" s="82"/>
      <c r="E5" s="82"/>
      <c r="F5" s="82"/>
      <c r="G5" s="82"/>
      <c r="H5" s="82"/>
    </row>
    <row r="6" spans="1:14" ht="96.6" x14ac:dyDescent="0.25">
      <c r="A6" s="10" t="s">
        <v>30</v>
      </c>
      <c r="B6" s="11" t="s">
        <v>5</v>
      </c>
      <c r="C6" s="12" t="s">
        <v>6</v>
      </c>
      <c r="D6" s="13" t="s">
        <v>51</v>
      </c>
      <c r="E6" s="14" t="s">
        <v>23</v>
      </c>
      <c r="F6" s="13" t="s">
        <v>49</v>
      </c>
      <c r="G6" s="12" t="s">
        <v>52</v>
      </c>
      <c r="H6" s="23" t="s">
        <v>48</v>
      </c>
      <c r="I6" s="67" t="s">
        <v>126</v>
      </c>
      <c r="J6" s="36"/>
      <c r="K6" s="36"/>
      <c r="L6" s="36"/>
      <c r="M6" s="36"/>
      <c r="N6" s="36"/>
    </row>
    <row r="7" spans="1:14" x14ac:dyDescent="0.25">
      <c r="A7" s="93">
        <v>4</v>
      </c>
      <c r="B7" s="106" t="s">
        <v>40</v>
      </c>
      <c r="C7" s="3">
        <v>102</v>
      </c>
      <c r="D7" s="3" t="s">
        <v>26</v>
      </c>
      <c r="E7" s="5" t="s">
        <v>9</v>
      </c>
      <c r="F7" s="69"/>
      <c r="G7" s="17">
        <f t="shared" ref="G7:G10" si="0">F7*C7</f>
        <v>0</v>
      </c>
      <c r="H7" s="109">
        <f>(G7+G10+G8+G9)*3</f>
        <v>0</v>
      </c>
      <c r="I7" s="86"/>
      <c r="J7" s="36"/>
    </row>
    <row r="8" spans="1:14" x14ac:dyDescent="0.25">
      <c r="A8" s="94"/>
      <c r="B8" s="107"/>
      <c r="C8" s="3">
        <v>37</v>
      </c>
      <c r="D8" s="3" t="s">
        <v>13</v>
      </c>
      <c r="E8" s="5" t="s">
        <v>75</v>
      </c>
      <c r="F8" s="69"/>
      <c r="G8" s="17">
        <f t="shared" si="0"/>
        <v>0</v>
      </c>
      <c r="H8" s="110"/>
      <c r="I8" s="86"/>
      <c r="J8" s="36"/>
    </row>
    <row r="9" spans="1:14" x14ac:dyDescent="0.25">
      <c r="A9" s="94"/>
      <c r="B9" s="107"/>
      <c r="C9" s="3">
        <v>0</v>
      </c>
      <c r="D9" s="3" t="s">
        <v>12</v>
      </c>
      <c r="E9" s="5" t="s">
        <v>75</v>
      </c>
      <c r="F9" s="69"/>
      <c r="G9" s="17">
        <f t="shared" si="0"/>
        <v>0</v>
      </c>
      <c r="H9" s="110"/>
      <c r="I9" s="86"/>
      <c r="J9" s="36"/>
    </row>
    <row r="10" spans="1:14" x14ac:dyDescent="0.25">
      <c r="A10" s="95"/>
      <c r="B10" s="108"/>
      <c r="C10" s="3">
        <v>1</v>
      </c>
      <c r="D10" s="3" t="s">
        <v>7</v>
      </c>
      <c r="E10" s="5" t="s">
        <v>84</v>
      </c>
      <c r="F10" s="69"/>
      <c r="G10" s="17">
        <f t="shared" si="0"/>
        <v>0</v>
      </c>
      <c r="H10" s="111"/>
      <c r="I10" s="86"/>
      <c r="J10" s="36"/>
    </row>
    <row r="11" spans="1:14" ht="15.6" x14ac:dyDescent="0.3">
      <c r="A11" s="7"/>
      <c r="B11" s="8"/>
      <c r="C11" s="9">
        <f>SUM(C7:C10)</f>
        <v>140</v>
      </c>
      <c r="D11" s="9"/>
      <c r="E11" s="9"/>
      <c r="G11" s="22" t="s">
        <v>47</v>
      </c>
      <c r="H11" s="20">
        <f>SUM(H7:H10)</f>
        <v>0</v>
      </c>
    </row>
    <row r="12" spans="1:14" ht="16.2" thickBot="1" x14ac:dyDescent="0.35">
      <c r="A12" s="7"/>
      <c r="B12" s="8"/>
      <c r="C12" s="9"/>
      <c r="D12" s="9"/>
      <c r="E12" s="9"/>
      <c r="G12" s="22"/>
      <c r="H12" s="20"/>
    </row>
    <row r="13" spans="1:14" ht="84.6" customHeight="1" thickBot="1" x14ac:dyDescent="0.3">
      <c r="A13" s="87" t="s">
        <v>125</v>
      </c>
      <c r="B13" s="88"/>
      <c r="C13" s="88"/>
      <c r="D13" s="88"/>
      <c r="E13" s="88"/>
      <c r="F13" s="88"/>
      <c r="G13" s="88"/>
      <c r="H13" s="89"/>
    </row>
    <row r="15" spans="1:14" ht="18" thickBot="1" x14ac:dyDescent="0.35">
      <c r="A15" s="90" t="s">
        <v>57</v>
      </c>
      <c r="B15" s="90"/>
      <c r="C15" s="90"/>
      <c r="D15" s="90"/>
      <c r="E15" s="90"/>
    </row>
    <row r="16" spans="1:14" ht="31.2" x14ac:dyDescent="0.3">
      <c r="A16" s="15" t="s">
        <v>36</v>
      </c>
      <c r="B16" s="16" t="s">
        <v>34</v>
      </c>
      <c r="C16" s="38" t="s">
        <v>95</v>
      </c>
      <c r="D16" s="15" t="s">
        <v>35</v>
      </c>
      <c r="E16" s="39" t="s">
        <v>96</v>
      </c>
      <c r="G16" s="18"/>
    </row>
    <row r="17" spans="1:9" x14ac:dyDescent="0.25">
      <c r="A17" s="1">
        <v>1</v>
      </c>
      <c r="B17" s="6" t="s">
        <v>31</v>
      </c>
      <c r="C17" s="3">
        <v>10</v>
      </c>
      <c r="D17" s="70"/>
      <c r="E17" s="21">
        <f t="shared" ref="E17:E22" si="1">C17*D17</f>
        <v>0</v>
      </c>
      <c r="G17" s="36"/>
      <c r="H17" s="36"/>
    </row>
    <row r="18" spans="1:9" x14ac:dyDescent="0.25">
      <c r="A18" s="1">
        <v>2</v>
      </c>
      <c r="B18" s="6" t="s">
        <v>32</v>
      </c>
      <c r="C18" s="3">
        <v>10</v>
      </c>
      <c r="D18" s="70"/>
      <c r="E18" s="21">
        <f t="shared" si="1"/>
        <v>0</v>
      </c>
      <c r="G18" s="36"/>
      <c r="H18" s="36"/>
    </row>
    <row r="19" spans="1:9" x14ac:dyDescent="0.25">
      <c r="A19" s="1">
        <v>3</v>
      </c>
      <c r="B19" s="6" t="s">
        <v>33</v>
      </c>
      <c r="C19" s="3">
        <v>10</v>
      </c>
      <c r="D19" s="70"/>
      <c r="E19" s="21">
        <f t="shared" si="1"/>
        <v>0</v>
      </c>
      <c r="G19" s="36"/>
      <c r="H19" s="36"/>
    </row>
    <row r="20" spans="1:9" x14ac:dyDescent="0.25">
      <c r="A20" s="1">
        <v>4</v>
      </c>
      <c r="B20" s="6" t="s">
        <v>46</v>
      </c>
      <c r="C20" s="3">
        <v>10</v>
      </c>
      <c r="D20" s="70"/>
      <c r="E20" s="21">
        <f t="shared" si="1"/>
        <v>0</v>
      </c>
      <c r="G20" s="36"/>
      <c r="H20" s="36"/>
    </row>
    <row r="21" spans="1:9" x14ac:dyDescent="0.25">
      <c r="A21" s="1">
        <v>5</v>
      </c>
      <c r="B21" s="6" t="s">
        <v>92</v>
      </c>
      <c r="C21" s="3">
        <v>10</v>
      </c>
      <c r="D21" s="70"/>
      <c r="E21" s="21">
        <f t="shared" si="1"/>
        <v>0</v>
      </c>
      <c r="G21" s="36"/>
      <c r="H21" s="36"/>
    </row>
    <row r="22" spans="1:9" x14ac:dyDescent="0.25">
      <c r="A22" s="1">
        <v>6</v>
      </c>
      <c r="B22" s="6" t="s">
        <v>93</v>
      </c>
      <c r="C22" s="2">
        <v>10</v>
      </c>
      <c r="D22" s="70"/>
      <c r="E22" s="21">
        <f t="shared" si="1"/>
        <v>0</v>
      </c>
      <c r="G22" s="36"/>
      <c r="H22" s="36"/>
    </row>
    <row r="23" spans="1:9" x14ac:dyDescent="0.25">
      <c r="D23" s="22" t="s">
        <v>47</v>
      </c>
      <c r="E23" s="19">
        <f>SUM(E17:E22)</f>
        <v>0</v>
      </c>
    </row>
    <row r="25" spans="1:9" ht="18" customHeight="1" thickBot="1" x14ac:dyDescent="0.35">
      <c r="A25" s="78" t="s">
        <v>80</v>
      </c>
      <c r="B25" s="78"/>
      <c r="C25" s="78"/>
      <c r="D25" s="78"/>
      <c r="E25" s="78"/>
    </row>
    <row r="26" spans="1:9" ht="31.2" x14ac:dyDescent="0.3">
      <c r="A26" s="15" t="s">
        <v>36</v>
      </c>
      <c r="B26" s="16" t="s">
        <v>34</v>
      </c>
      <c r="C26" s="38" t="s">
        <v>95</v>
      </c>
      <c r="D26" s="15" t="s">
        <v>35</v>
      </c>
      <c r="E26" s="39" t="s">
        <v>96</v>
      </c>
      <c r="G26" s="37"/>
      <c r="H26" s="36"/>
      <c r="I26" s="36"/>
    </row>
    <row r="27" spans="1:9" x14ac:dyDescent="0.25">
      <c r="A27" s="1">
        <v>7</v>
      </c>
      <c r="B27" s="1" t="s">
        <v>2</v>
      </c>
      <c r="C27" s="2">
        <v>1</v>
      </c>
      <c r="D27" s="71"/>
      <c r="E27" s="21">
        <f t="shared" ref="E27:E30" si="2">C27*D27</f>
        <v>0</v>
      </c>
      <c r="G27" s="37"/>
      <c r="H27" s="32"/>
      <c r="I27" s="36"/>
    </row>
    <row r="28" spans="1:9" ht="27.6" x14ac:dyDescent="0.25">
      <c r="A28" s="1">
        <v>8</v>
      </c>
      <c r="B28" s="28" t="s">
        <v>85</v>
      </c>
      <c r="C28" s="2">
        <v>1</v>
      </c>
      <c r="D28" s="71"/>
      <c r="E28" s="21">
        <f t="shared" si="2"/>
        <v>0</v>
      </c>
      <c r="G28" s="37"/>
      <c r="H28" s="32"/>
      <c r="I28" s="36"/>
    </row>
    <row r="29" spans="1:9" x14ac:dyDescent="0.25">
      <c r="A29" s="1">
        <v>9</v>
      </c>
      <c r="B29" s="28" t="s">
        <v>0</v>
      </c>
      <c r="C29" s="2">
        <v>1</v>
      </c>
      <c r="D29" s="71"/>
      <c r="E29" s="21">
        <f t="shared" si="2"/>
        <v>0</v>
      </c>
      <c r="G29" s="37"/>
      <c r="H29" s="32"/>
      <c r="I29" s="36"/>
    </row>
    <row r="30" spans="1:9" x14ac:dyDescent="0.25">
      <c r="A30" s="1">
        <v>10</v>
      </c>
      <c r="B30" s="1" t="s">
        <v>1</v>
      </c>
      <c r="C30" s="2">
        <v>1</v>
      </c>
      <c r="D30" s="71"/>
      <c r="E30" s="21">
        <f t="shared" si="2"/>
        <v>0</v>
      </c>
      <c r="G30" s="37"/>
      <c r="H30" s="32"/>
      <c r="I30" s="36"/>
    </row>
    <row r="31" spans="1:9" x14ac:dyDescent="0.25">
      <c r="B31"/>
      <c r="D31" s="22" t="s">
        <v>47</v>
      </c>
      <c r="E31" s="19">
        <f>SUM(E27:E30)</f>
        <v>0</v>
      </c>
      <c r="G31" s="37"/>
      <c r="H31" s="32"/>
      <c r="I31" s="36"/>
    </row>
    <row r="32" spans="1:9" x14ac:dyDescent="0.25">
      <c r="G32" s="37"/>
      <c r="H32" s="32"/>
      <c r="I32" s="36"/>
    </row>
    <row r="33" spans="1:9" ht="17.399999999999999" customHeight="1" thickBot="1" x14ac:dyDescent="0.35">
      <c r="A33" s="78" t="s">
        <v>55</v>
      </c>
      <c r="B33" s="78"/>
      <c r="C33" s="78"/>
      <c r="D33" s="78"/>
      <c r="E33" s="78"/>
      <c r="G33" s="37"/>
      <c r="H33" s="32"/>
      <c r="I33" s="36"/>
    </row>
    <row r="34" spans="1:9" ht="31.2" x14ac:dyDescent="0.3">
      <c r="A34" s="15" t="s">
        <v>36</v>
      </c>
      <c r="B34" s="16" t="s">
        <v>34</v>
      </c>
      <c r="C34" s="38" t="s">
        <v>95</v>
      </c>
      <c r="D34" s="15" t="s">
        <v>35</v>
      </c>
      <c r="E34" s="39" t="s">
        <v>96</v>
      </c>
      <c r="G34" s="37"/>
      <c r="H34" s="32"/>
      <c r="I34" s="36"/>
    </row>
    <row r="35" spans="1:9" x14ac:dyDescent="0.25">
      <c r="A35" s="1">
        <v>11</v>
      </c>
      <c r="B35" s="1" t="s">
        <v>2</v>
      </c>
      <c r="C35" s="3">
        <v>50</v>
      </c>
      <c r="D35" s="70"/>
      <c r="E35" s="21">
        <f t="shared" ref="E35:E38" si="3">C35*D35</f>
        <v>0</v>
      </c>
      <c r="G35" s="37"/>
      <c r="H35" s="32"/>
      <c r="I35" s="36"/>
    </row>
    <row r="36" spans="1:9" ht="27.6" x14ac:dyDescent="0.25">
      <c r="A36" s="1">
        <v>12</v>
      </c>
      <c r="B36" s="28" t="s">
        <v>86</v>
      </c>
      <c r="C36" s="3">
        <v>1</v>
      </c>
      <c r="D36" s="70"/>
      <c r="E36" s="21">
        <f t="shared" si="3"/>
        <v>0</v>
      </c>
      <c r="G36" s="37"/>
      <c r="H36" s="32"/>
      <c r="I36" s="36"/>
    </row>
    <row r="37" spans="1:9" x14ac:dyDescent="0.25">
      <c r="A37" s="1">
        <v>13</v>
      </c>
      <c r="B37" s="28" t="s">
        <v>0</v>
      </c>
      <c r="C37" s="3">
        <v>1</v>
      </c>
      <c r="D37" s="70"/>
      <c r="E37" s="21">
        <f t="shared" si="3"/>
        <v>0</v>
      </c>
      <c r="G37" s="37"/>
      <c r="H37" s="32"/>
      <c r="I37" s="36"/>
    </row>
    <row r="38" spans="1:9" x14ac:dyDescent="0.25">
      <c r="A38" s="1">
        <v>14</v>
      </c>
      <c r="B38" s="1" t="s">
        <v>1</v>
      </c>
      <c r="C38" s="3">
        <v>1</v>
      </c>
      <c r="D38" s="70"/>
      <c r="E38" s="21">
        <f t="shared" si="3"/>
        <v>0</v>
      </c>
      <c r="G38" s="37"/>
      <c r="H38" s="32"/>
      <c r="I38" s="36"/>
    </row>
    <row r="39" spans="1:9" x14ac:dyDescent="0.25">
      <c r="D39" s="22" t="s">
        <v>47</v>
      </c>
      <c r="E39" s="19">
        <f>SUM(E35:E38)</f>
        <v>0</v>
      </c>
    </row>
    <row r="41" spans="1:9" ht="17.399999999999999" customHeight="1" thickBot="1" x14ac:dyDescent="0.35">
      <c r="A41" s="78" t="s">
        <v>56</v>
      </c>
      <c r="B41" s="78"/>
      <c r="C41" s="78"/>
      <c r="D41" s="78"/>
      <c r="E41" s="78"/>
    </row>
    <row r="42" spans="1:9" ht="31.2" x14ac:dyDescent="0.3">
      <c r="A42" s="15" t="s">
        <v>36</v>
      </c>
      <c r="B42" s="16" t="s">
        <v>34</v>
      </c>
      <c r="C42" s="38" t="s">
        <v>95</v>
      </c>
      <c r="D42" s="15" t="s">
        <v>35</v>
      </c>
      <c r="E42" s="39" t="s">
        <v>96</v>
      </c>
    </row>
    <row r="43" spans="1:9" x14ac:dyDescent="0.25">
      <c r="A43" s="1">
        <v>15</v>
      </c>
      <c r="B43" s="1" t="s">
        <v>2</v>
      </c>
      <c r="C43" s="33">
        <v>100</v>
      </c>
      <c r="D43" s="70"/>
      <c r="E43" s="21">
        <f>C43*D43</f>
        <v>0</v>
      </c>
      <c r="G43" s="36"/>
      <c r="H43" s="36"/>
    </row>
    <row r="44" spans="1:9" ht="27.6" x14ac:dyDescent="0.25">
      <c r="A44" s="1">
        <v>16</v>
      </c>
      <c r="B44" s="28" t="s">
        <v>86</v>
      </c>
      <c r="C44" s="33">
        <v>1</v>
      </c>
      <c r="D44" s="70"/>
      <c r="E44" s="21">
        <f t="shared" ref="E44:E46" si="4">C44*D44</f>
        <v>0</v>
      </c>
      <c r="G44" s="36"/>
      <c r="H44" s="36"/>
    </row>
    <row r="45" spans="1:9" x14ac:dyDescent="0.25">
      <c r="A45" s="1">
        <v>17</v>
      </c>
      <c r="B45" s="28" t="s">
        <v>0</v>
      </c>
      <c r="C45" s="33">
        <v>1</v>
      </c>
      <c r="D45" s="70"/>
      <c r="E45" s="21">
        <f t="shared" si="4"/>
        <v>0</v>
      </c>
      <c r="G45" s="36"/>
      <c r="H45" s="36"/>
    </row>
    <row r="46" spans="1:9" x14ac:dyDescent="0.25">
      <c r="A46" s="1">
        <v>18</v>
      </c>
      <c r="B46" s="1" t="s">
        <v>1</v>
      </c>
      <c r="C46" s="33">
        <v>10</v>
      </c>
      <c r="D46" s="70"/>
      <c r="E46" s="21">
        <f t="shared" si="4"/>
        <v>0</v>
      </c>
      <c r="G46" s="36"/>
      <c r="H46" s="36"/>
    </row>
    <row r="47" spans="1:9" x14ac:dyDescent="0.25">
      <c r="D47" s="22" t="s">
        <v>47</v>
      </c>
      <c r="E47" s="19">
        <f>SUM(E43:E46)</f>
        <v>0</v>
      </c>
    </row>
    <row r="48" spans="1:9" x14ac:dyDescent="0.25">
      <c r="D48" s="22"/>
      <c r="E48" s="19"/>
    </row>
    <row r="49" spans="4:5" ht="17.399999999999999" x14ac:dyDescent="0.3">
      <c r="D49" s="22" t="s">
        <v>97</v>
      </c>
      <c r="E49" s="46">
        <f>H11+E23+E31+E39+E47</f>
        <v>0</v>
      </c>
    </row>
    <row r="50" spans="4:5" x14ac:dyDescent="0.25">
      <c r="D50" s="22" t="s">
        <v>106</v>
      </c>
      <c r="E50" s="72"/>
    </row>
    <row r="52" spans="4:5" ht="33.6" customHeight="1" x14ac:dyDescent="0.3">
      <c r="D52" s="22" t="s">
        <v>103</v>
      </c>
      <c r="E52" s="75">
        <f>E49*(1+E50)</f>
        <v>0</v>
      </c>
    </row>
    <row r="54" spans="4:5" x14ac:dyDescent="0.25">
      <c r="D54" s="48" t="s">
        <v>104</v>
      </c>
      <c r="E54" s="76"/>
    </row>
  </sheetData>
  <sheetProtection algorithmName="SHA-512" hashValue="im/cq8OQLFdHFbTHRuoeHoW0kZFxPU/TTiQU/UAxtu6ApUnjaRS/UERge56s/6ROhs1DnVR+jIr+TlCFyOamLw==" saltValue="mQw50Pdf4HqCaUPZuIbp7g==" spinCount="100000" sheet="1" objects="1" scenarios="1"/>
  <mergeCells count="13">
    <mergeCell ref="I7:I10"/>
    <mergeCell ref="A41:E41"/>
    <mergeCell ref="A1:H1"/>
    <mergeCell ref="A2:H2"/>
    <mergeCell ref="A3:H3"/>
    <mergeCell ref="A7:A10"/>
    <mergeCell ref="B7:B10"/>
    <mergeCell ref="H7:H10"/>
    <mergeCell ref="A13:H13"/>
    <mergeCell ref="A5:H5"/>
    <mergeCell ref="A15:E15"/>
    <mergeCell ref="A25:E25"/>
    <mergeCell ref="A33:E33"/>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640CC-1AD7-4E76-B003-C5D03B6D2FD0}">
  <dimension ref="A1:L58"/>
  <sheetViews>
    <sheetView tabSelected="1" topLeftCell="A36" zoomScaleNormal="100" workbookViewId="0">
      <selection activeCell="E54" sqref="E54"/>
    </sheetView>
  </sheetViews>
  <sheetFormatPr baseColWidth="10" defaultRowHeight="13.8" x14ac:dyDescent="0.25"/>
  <cols>
    <col min="1" max="1" width="5.8984375" bestFit="1" customWidth="1"/>
    <col min="2" max="2" width="33.09765625" style="4" bestFit="1" customWidth="1"/>
    <col min="3" max="3" width="23.3984375" bestFit="1" customWidth="1"/>
    <col min="4" max="4" width="17.19921875" bestFit="1" customWidth="1"/>
    <col min="5" max="5" width="28.69921875" customWidth="1"/>
    <col min="6" max="6" width="18.3984375" bestFit="1" customWidth="1"/>
    <col min="7" max="7" width="17.59765625" bestFit="1" customWidth="1"/>
    <col min="8" max="8" width="13.59765625" customWidth="1"/>
  </cols>
  <sheetData>
    <row r="1" spans="1:12" ht="22.8" x14ac:dyDescent="0.4">
      <c r="A1" s="92" t="s">
        <v>124</v>
      </c>
      <c r="B1" s="92"/>
      <c r="C1" s="92"/>
      <c r="D1" s="92"/>
      <c r="E1" s="92"/>
      <c r="F1" s="92"/>
      <c r="G1" s="92"/>
      <c r="H1" s="92"/>
    </row>
    <row r="2" spans="1:12" ht="21" x14ac:dyDescent="0.4">
      <c r="A2" s="80" t="s">
        <v>102</v>
      </c>
      <c r="B2" s="82"/>
      <c r="C2" s="82"/>
      <c r="D2" s="82"/>
      <c r="E2" s="82"/>
      <c r="F2" s="82"/>
      <c r="G2" s="82"/>
      <c r="H2" s="82"/>
    </row>
    <row r="3" spans="1:12" ht="21" x14ac:dyDescent="0.4">
      <c r="A3" s="80" t="s">
        <v>61</v>
      </c>
      <c r="B3" s="81"/>
      <c r="C3" s="81"/>
      <c r="D3" s="81"/>
      <c r="E3" s="81"/>
      <c r="F3" s="81"/>
      <c r="G3" s="81"/>
      <c r="H3" s="81"/>
    </row>
    <row r="4" spans="1:12" ht="21" x14ac:dyDescent="0.4">
      <c r="A4" s="40"/>
      <c r="B4" s="40"/>
      <c r="C4" s="40"/>
      <c r="D4" s="40"/>
      <c r="E4" s="40"/>
      <c r="F4" s="40"/>
      <c r="G4" s="40"/>
      <c r="H4" s="40"/>
    </row>
    <row r="5" spans="1:12" ht="21.6" thickBot="1" x14ac:dyDescent="0.45">
      <c r="A5" s="82" t="s">
        <v>94</v>
      </c>
      <c r="B5" s="82"/>
      <c r="C5" s="82"/>
      <c r="D5" s="82"/>
      <c r="E5" s="82"/>
      <c r="F5" s="82"/>
      <c r="G5" s="82"/>
      <c r="H5" s="82"/>
    </row>
    <row r="6" spans="1:12" ht="96.6" x14ac:dyDescent="0.25">
      <c r="A6" s="10" t="s">
        <v>30</v>
      </c>
      <c r="B6" s="11" t="s">
        <v>5</v>
      </c>
      <c r="C6" s="12" t="s">
        <v>6</v>
      </c>
      <c r="D6" s="13" t="s">
        <v>51</v>
      </c>
      <c r="E6" s="14" t="s">
        <v>23</v>
      </c>
      <c r="F6" s="13" t="s">
        <v>49</v>
      </c>
      <c r="G6" s="12" t="s">
        <v>52</v>
      </c>
      <c r="H6" s="23" t="s">
        <v>48</v>
      </c>
      <c r="I6" s="67" t="s">
        <v>126</v>
      </c>
    </row>
    <row r="7" spans="1:12" x14ac:dyDescent="0.25">
      <c r="A7" s="93">
        <v>5</v>
      </c>
      <c r="B7" s="106" t="s">
        <v>41</v>
      </c>
      <c r="C7" s="5">
        <v>1</v>
      </c>
      <c r="D7" s="26" t="s">
        <v>7</v>
      </c>
      <c r="E7" s="5" t="s">
        <v>8</v>
      </c>
      <c r="F7" s="69"/>
      <c r="G7" s="17">
        <f>F7*C7</f>
        <v>0</v>
      </c>
      <c r="H7" s="96">
        <f>(G8+G9+G11+G10+G7)*3</f>
        <v>0</v>
      </c>
      <c r="I7" s="86"/>
    </row>
    <row r="8" spans="1:12" x14ac:dyDescent="0.25">
      <c r="A8" s="94"/>
      <c r="B8" s="107"/>
      <c r="C8" s="3">
        <v>20</v>
      </c>
      <c r="D8" s="25" t="s">
        <v>7</v>
      </c>
      <c r="E8" s="25" t="s">
        <v>84</v>
      </c>
      <c r="F8" s="69"/>
      <c r="G8" s="17">
        <f>F8*C8</f>
        <v>0</v>
      </c>
      <c r="H8" s="97"/>
      <c r="I8" s="86"/>
    </row>
    <row r="9" spans="1:12" x14ac:dyDescent="0.25">
      <c r="A9" s="94"/>
      <c r="B9" s="107"/>
      <c r="C9" s="3">
        <v>4</v>
      </c>
      <c r="D9" s="25" t="s">
        <v>13</v>
      </c>
      <c r="E9" s="25" t="s">
        <v>24</v>
      </c>
      <c r="F9" s="69"/>
      <c r="G9" s="17">
        <f t="shared" ref="G9:G11" si="0">F9*C9</f>
        <v>0</v>
      </c>
      <c r="H9" s="97"/>
      <c r="I9" s="86"/>
    </row>
    <row r="10" spans="1:12" x14ac:dyDescent="0.25">
      <c r="A10" s="94"/>
      <c r="B10" s="107"/>
      <c r="C10" s="3">
        <v>1</v>
      </c>
      <c r="D10" s="25" t="s">
        <v>12</v>
      </c>
      <c r="E10" s="25" t="s">
        <v>24</v>
      </c>
      <c r="F10" s="69"/>
      <c r="G10" s="17">
        <f t="shared" si="0"/>
        <v>0</v>
      </c>
      <c r="H10" s="97"/>
      <c r="I10" s="86"/>
    </row>
    <row r="11" spans="1:12" x14ac:dyDescent="0.25">
      <c r="A11" s="95"/>
      <c r="B11" s="108"/>
      <c r="C11" s="3">
        <v>2</v>
      </c>
      <c r="D11" s="25" t="s">
        <v>26</v>
      </c>
      <c r="E11" s="25" t="s">
        <v>9</v>
      </c>
      <c r="F11" s="69"/>
      <c r="G11" s="17">
        <f t="shared" si="0"/>
        <v>0</v>
      </c>
      <c r="H11" s="98"/>
      <c r="I11" s="86"/>
      <c r="L11" s="27"/>
    </row>
    <row r="12" spans="1:12" ht="15.6" x14ac:dyDescent="0.3">
      <c r="A12" s="7"/>
      <c r="B12" s="8"/>
      <c r="C12" s="9">
        <f>SUM(C7:C11)</f>
        <v>28</v>
      </c>
      <c r="D12" s="9"/>
      <c r="E12" s="9"/>
      <c r="G12" s="22" t="s">
        <v>47</v>
      </c>
      <c r="H12" s="20">
        <f>SUM(H7:H11)</f>
        <v>0</v>
      </c>
    </row>
    <row r="13" spans="1:12" ht="16.2" thickBot="1" x14ac:dyDescent="0.35">
      <c r="A13" s="7"/>
      <c r="B13" s="8"/>
      <c r="C13" s="9"/>
      <c r="D13" s="9"/>
      <c r="E13" s="9"/>
      <c r="G13" s="22"/>
      <c r="H13" s="20"/>
    </row>
    <row r="14" spans="1:12" ht="84.6" customHeight="1" thickBot="1" x14ac:dyDescent="0.3">
      <c r="A14" s="87" t="s">
        <v>125</v>
      </c>
      <c r="B14" s="88"/>
      <c r="C14" s="88"/>
      <c r="D14" s="88"/>
      <c r="E14" s="88"/>
      <c r="F14" s="88"/>
      <c r="G14" s="88"/>
      <c r="H14" s="89"/>
    </row>
    <row r="16" spans="1:12" ht="18" thickBot="1" x14ac:dyDescent="0.35">
      <c r="A16" s="90" t="s">
        <v>57</v>
      </c>
      <c r="B16" s="90"/>
      <c r="C16" s="90"/>
      <c r="D16" s="90"/>
      <c r="E16" s="90"/>
    </row>
    <row r="17" spans="1:7" ht="31.2" x14ac:dyDescent="0.3">
      <c r="A17" s="15" t="s">
        <v>36</v>
      </c>
      <c r="B17" s="16" t="s">
        <v>34</v>
      </c>
      <c r="C17" s="38" t="s">
        <v>95</v>
      </c>
      <c r="D17" s="15" t="s">
        <v>35</v>
      </c>
      <c r="E17" s="39" t="s">
        <v>96</v>
      </c>
      <c r="G17" s="18"/>
    </row>
    <row r="18" spans="1:7" x14ac:dyDescent="0.25">
      <c r="A18" s="1">
        <v>1</v>
      </c>
      <c r="B18" s="6" t="s">
        <v>31</v>
      </c>
      <c r="C18" s="3">
        <v>10</v>
      </c>
      <c r="D18" s="70"/>
      <c r="E18" s="21">
        <f t="shared" ref="E18:E23" si="1">C18*D18</f>
        <v>0</v>
      </c>
    </row>
    <row r="19" spans="1:7" x14ac:dyDescent="0.25">
      <c r="A19" s="1">
        <v>2</v>
      </c>
      <c r="B19" s="6" t="s">
        <v>32</v>
      </c>
      <c r="C19" s="3">
        <v>10</v>
      </c>
      <c r="D19" s="70"/>
      <c r="E19" s="21">
        <f t="shared" si="1"/>
        <v>0</v>
      </c>
    </row>
    <row r="20" spans="1:7" x14ac:dyDescent="0.25">
      <c r="A20" s="1">
        <v>3</v>
      </c>
      <c r="B20" s="6" t="s">
        <v>33</v>
      </c>
      <c r="C20" s="3">
        <v>10</v>
      </c>
      <c r="D20" s="70"/>
      <c r="E20" s="21">
        <f t="shared" si="1"/>
        <v>0</v>
      </c>
    </row>
    <row r="21" spans="1:7" x14ac:dyDescent="0.25">
      <c r="A21" s="1">
        <v>4</v>
      </c>
      <c r="B21" s="6" t="s">
        <v>46</v>
      </c>
      <c r="C21" s="3">
        <v>10</v>
      </c>
      <c r="D21" s="70"/>
      <c r="E21" s="21">
        <f t="shared" si="1"/>
        <v>0</v>
      </c>
    </row>
    <row r="22" spans="1:7" x14ac:dyDescent="0.25">
      <c r="A22" s="1">
        <v>5</v>
      </c>
      <c r="B22" s="6" t="s">
        <v>92</v>
      </c>
      <c r="C22" s="3">
        <v>10</v>
      </c>
      <c r="D22" s="70"/>
      <c r="E22" s="21">
        <f t="shared" si="1"/>
        <v>0</v>
      </c>
    </row>
    <row r="23" spans="1:7" x14ac:dyDescent="0.25">
      <c r="A23" s="1">
        <v>6</v>
      </c>
      <c r="B23" s="6" t="s">
        <v>93</v>
      </c>
      <c r="C23" s="3">
        <v>10</v>
      </c>
      <c r="D23" s="70"/>
      <c r="E23" s="21">
        <f t="shared" si="1"/>
        <v>0</v>
      </c>
    </row>
    <row r="24" spans="1:7" x14ac:dyDescent="0.25">
      <c r="D24" s="22" t="s">
        <v>47</v>
      </c>
      <c r="E24" s="19">
        <f>SUM(E18:E23)</f>
        <v>0</v>
      </c>
    </row>
    <row r="26" spans="1:7" ht="18" customHeight="1" thickBot="1" x14ac:dyDescent="0.35">
      <c r="A26" s="78" t="s">
        <v>80</v>
      </c>
      <c r="B26" s="78"/>
      <c r="C26" s="78"/>
      <c r="D26" s="78"/>
      <c r="E26" s="78"/>
    </row>
    <row r="27" spans="1:7" ht="31.2" x14ac:dyDescent="0.3">
      <c r="A27" s="15" t="s">
        <v>36</v>
      </c>
      <c r="B27" s="16" t="s">
        <v>34</v>
      </c>
      <c r="C27" s="38" t="s">
        <v>95</v>
      </c>
      <c r="D27" s="15" t="s">
        <v>35</v>
      </c>
      <c r="E27" s="39" t="s">
        <v>96</v>
      </c>
    </row>
    <row r="28" spans="1:7" x14ac:dyDescent="0.25">
      <c r="A28" s="1">
        <v>7</v>
      </c>
      <c r="B28" s="1" t="s">
        <v>0</v>
      </c>
      <c r="C28" s="2">
        <v>1</v>
      </c>
      <c r="D28" s="71"/>
      <c r="E28" s="21">
        <f>C28*D28</f>
        <v>0</v>
      </c>
    </row>
    <row r="29" spans="1:7" x14ac:dyDescent="0.25">
      <c r="A29" s="1">
        <v>8</v>
      </c>
      <c r="B29" s="1" t="s">
        <v>1</v>
      </c>
      <c r="C29" s="2">
        <v>1</v>
      </c>
      <c r="D29" s="71"/>
      <c r="E29" s="21">
        <f t="shared" ref="E29:E32" si="2">C29*D29</f>
        <v>0</v>
      </c>
    </row>
    <row r="30" spans="1:7" x14ac:dyDescent="0.25">
      <c r="A30" s="1">
        <v>9</v>
      </c>
      <c r="B30" s="1" t="s">
        <v>2</v>
      </c>
      <c r="C30" s="2">
        <v>1</v>
      </c>
      <c r="D30" s="71"/>
      <c r="E30" s="21">
        <f t="shared" si="2"/>
        <v>0</v>
      </c>
    </row>
    <row r="31" spans="1:7" x14ac:dyDescent="0.25">
      <c r="A31" s="1">
        <v>10</v>
      </c>
      <c r="B31" s="1" t="s">
        <v>81</v>
      </c>
      <c r="C31" s="2">
        <v>1</v>
      </c>
      <c r="D31" s="71"/>
      <c r="E31" s="21">
        <f t="shared" si="2"/>
        <v>0</v>
      </c>
    </row>
    <row r="32" spans="1:7" x14ac:dyDescent="0.25">
      <c r="A32" s="1">
        <v>11</v>
      </c>
      <c r="B32" s="1" t="s">
        <v>85</v>
      </c>
      <c r="C32" s="2">
        <v>1</v>
      </c>
      <c r="D32" s="71"/>
      <c r="E32" s="21">
        <f t="shared" si="2"/>
        <v>0</v>
      </c>
    </row>
    <row r="33" spans="1:6" x14ac:dyDescent="0.25">
      <c r="B33"/>
      <c r="D33" s="29" t="s">
        <v>47</v>
      </c>
      <c r="E33" s="19">
        <f>SUM(E28:E32)</f>
        <v>0</v>
      </c>
    </row>
    <row r="35" spans="1:6" ht="18" thickBot="1" x14ac:dyDescent="0.35">
      <c r="A35" s="78" t="s">
        <v>55</v>
      </c>
      <c r="B35" s="78"/>
      <c r="C35" s="78"/>
      <c r="D35" s="78"/>
      <c r="E35" s="78"/>
    </row>
    <row r="36" spans="1:6" ht="31.2" x14ac:dyDescent="0.3">
      <c r="A36" s="15" t="s">
        <v>36</v>
      </c>
      <c r="B36" s="16" t="s">
        <v>34</v>
      </c>
      <c r="C36" s="38" t="s">
        <v>95</v>
      </c>
      <c r="D36" s="15" t="s">
        <v>35</v>
      </c>
      <c r="E36" s="39" t="s">
        <v>96</v>
      </c>
    </row>
    <row r="37" spans="1:6" x14ac:dyDescent="0.25">
      <c r="A37" s="1">
        <v>12</v>
      </c>
      <c r="B37" s="1" t="s">
        <v>0</v>
      </c>
      <c r="C37" s="3">
        <v>1</v>
      </c>
      <c r="D37" s="70"/>
      <c r="E37" s="21">
        <f>C37*D37</f>
        <v>0</v>
      </c>
      <c r="F37" s="4"/>
    </row>
    <row r="38" spans="1:6" x14ac:dyDescent="0.25">
      <c r="A38" s="1">
        <v>13</v>
      </c>
      <c r="B38" s="1" t="s">
        <v>1</v>
      </c>
      <c r="C38" s="3">
        <v>1</v>
      </c>
      <c r="D38" s="70"/>
      <c r="E38" s="21">
        <f t="shared" ref="E38:E41" si="3">C38*D38</f>
        <v>0</v>
      </c>
    </row>
    <row r="39" spans="1:6" x14ac:dyDescent="0.25">
      <c r="A39" s="1">
        <v>14</v>
      </c>
      <c r="B39" s="1" t="s">
        <v>2</v>
      </c>
      <c r="C39" s="3">
        <v>1</v>
      </c>
      <c r="D39" s="70"/>
      <c r="E39" s="21">
        <f t="shared" si="3"/>
        <v>0</v>
      </c>
    </row>
    <row r="40" spans="1:6" x14ac:dyDescent="0.25">
      <c r="A40" s="1">
        <v>15</v>
      </c>
      <c r="B40" s="1" t="s">
        <v>81</v>
      </c>
      <c r="C40" s="3">
        <v>1</v>
      </c>
      <c r="D40" s="70"/>
      <c r="E40" s="21">
        <f t="shared" si="3"/>
        <v>0</v>
      </c>
    </row>
    <row r="41" spans="1:6" x14ac:dyDescent="0.25">
      <c r="A41" s="1">
        <v>16</v>
      </c>
      <c r="B41" s="1" t="s">
        <v>85</v>
      </c>
      <c r="C41" s="3">
        <v>10</v>
      </c>
      <c r="D41" s="70"/>
      <c r="E41" s="21">
        <f t="shared" si="3"/>
        <v>0</v>
      </c>
    </row>
    <row r="42" spans="1:6" x14ac:dyDescent="0.25">
      <c r="D42" s="22" t="s">
        <v>47</v>
      </c>
      <c r="E42" s="19">
        <f>SUM(E37:E41)</f>
        <v>0</v>
      </c>
    </row>
    <row r="44" spans="1:6" ht="18" thickBot="1" x14ac:dyDescent="0.35">
      <c r="A44" s="78" t="s">
        <v>56</v>
      </c>
      <c r="B44" s="78"/>
      <c r="C44" s="78"/>
      <c r="D44" s="78"/>
      <c r="E44" s="78"/>
    </row>
    <row r="45" spans="1:6" ht="31.2" x14ac:dyDescent="0.3">
      <c r="A45" s="15" t="s">
        <v>36</v>
      </c>
      <c r="B45" s="16" t="s">
        <v>34</v>
      </c>
      <c r="C45" s="38" t="s">
        <v>95</v>
      </c>
      <c r="D45" s="15" t="s">
        <v>35</v>
      </c>
      <c r="E45" s="39" t="s">
        <v>96</v>
      </c>
    </row>
    <row r="46" spans="1:6" x14ac:dyDescent="0.25">
      <c r="A46" s="1">
        <v>17</v>
      </c>
      <c r="B46" s="1" t="s">
        <v>0</v>
      </c>
      <c r="C46" s="2">
        <v>1</v>
      </c>
      <c r="D46" s="70"/>
      <c r="E46" s="21">
        <f>C46*D46</f>
        <v>0</v>
      </c>
    </row>
    <row r="47" spans="1:6" x14ac:dyDescent="0.25">
      <c r="A47" s="1">
        <v>18</v>
      </c>
      <c r="B47" s="1" t="s">
        <v>1</v>
      </c>
      <c r="C47" s="2">
        <v>1</v>
      </c>
      <c r="D47" s="70"/>
      <c r="E47" s="21">
        <f t="shared" ref="E47:E50" si="4">C47*D47</f>
        <v>0</v>
      </c>
    </row>
    <row r="48" spans="1:6" x14ac:dyDescent="0.25">
      <c r="A48" s="1">
        <v>19</v>
      </c>
      <c r="B48" s="1" t="s">
        <v>2</v>
      </c>
      <c r="C48" s="2">
        <v>1</v>
      </c>
      <c r="D48" s="70"/>
      <c r="E48" s="21">
        <f t="shared" si="4"/>
        <v>0</v>
      </c>
    </row>
    <row r="49" spans="1:5" x14ac:dyDescent="0.25">
      <c r="A49" s="1">
        <v>20</v>
      </c>
      <c r="B49" s="1" t="s">
        <v>81</v>
      </c>
      <c r="C49" s="2">
        <v>1</v>
      </c>
      <c r="D49" s="70"/>
      <c r="E49" s="21">
        <f t="shared" si="4"/>
        <v>0</v>
      </c>
    </row>
    <row r="50" spans="1:5" x14ac:dyDescent="0.25">
      <c r="A50" s="1">
        <v>21</v>
      </c>
      <c r="B50" s="1" t="s">
        <v>85</v>
      </c>
      <c r="C50" s="2">
        <v>5</v>
      </c>
      <c r="D50" s="70"/>
      <c r="E50" s="21">
        <f t="shared" si="4"/>
        <v>0</v>
      </c>
    </row>
    <row r="51" spans="1:5" x14ac:dyDescent="0.25">
      <c r="D51" s="22" t="s">
        <v>47</v>
      </c>
      <c r="E51" s="19">
        <f>SUM(E46:E50)</f>
        <v>0</v>
      </c>
    </row>
    <row r="52" spans="1:5" x14ac:dyDescent="0.25">
      <c r="D52" s="22"/>
      <c r="E52" s="19"/>
    </row>
    <row r="53" spans="1:5" ht="17.399999999999999" x14ac:dyDescent="0.3">
      <c r="D53" s="22" t="s">
        <v>97</v>
      </c>
      <c r="E53" s="46">
        <f>H12+E24+E33+E42+E51</f>
        <v>0</v>
      </c>
    </row>
    <row r="54" spans="1:5" x14ac:dyDescent="0.25">
      <c r="D54" s="22" t="s">
        <v>106</v>
      </c>
      <c r="E54" s="72"/>
    </row>
    <row r="56" spans="1:5" ht="42" customHeight="1" x14ac:dyDescent="0.3">
      <c r="D56" s="22" t="s">
        <v>107</v>
      </c>
      <c r="E56" s="24">
        <f>E53*(1+E54)</f>
        <v>0</v>
      </c>
    </row>
    <row r="58" spans="1:5" x14ac:dyDescent="0.25">
      <c r="D58" s="48" t="s">
        <v>104</v>
      </c>
      <c r="E58" s="76"/>
    </row>
  </sheetData>
  <sheetProtection algorithmName="SHA-512" hashValue="I+80oyoRcPdIVaPg5mz4mliNpqMIIY5a/UTFqf0P/ZertuHljw9Ve5qhWtrfEj5J7tlSgQe9yIt69tNAGDTtDg==" saltValue="kn01OKhNWhSgC4VCC9j6Zw==" spinCount="100000" sheet="1" objects="1" scenarios="1"/>
  <mergeCells count="13">
    <mergeCell ref="I7:I11"/>
    <mergeCell ref="A44:E44"/>
    <mergeCell ref="A1:H1"/>
    <mergeCell ref="A2:H2"/>
    <mergeCell ref="A3:H3"/>
    <mergeCell ref="A7:A11"/>
    <mergeCell ref="B7:B11"/>
    <mergeCell ref="H7:H11"/>
    <mergeCell ref="A14:H14"/>
    <mergeCell ref="A5:H5"/>
    <mergeCell ref="A16:E16"/>
    <mergeCell ref="A26:E26"/>
    <mergeCell ref="A35:E35"/>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536DC-6C26-44B7-B48B-38670C8ABA18}">
  <dimension ref="A1:L54"/>
  <sheetViews>
    <sheetView topLeftCell="A49" zoomScaleNormal="100" workbookViewId="0">
      <selection activeCell="E54" sqref="E54"/>
    </sheetView>
  </sheetViews>
  <sheetFormatPr baseColWidth="10" defaultRowHeight="13.8" x14ac:dyDescent="0.25"/>
  <cols>
    <col min="1" max="1" width="5.8984375" bestFit="1" customWidth="1"/>
    <col min="2" max="2" width="33.09765625" style="4" bestFit="1" customWidth="1"/>
    <col min="3" max="3" width="23.3984375" bestFit="1" customWidth="1"/>
    <col min="4" max="4" width="17.19921875" bestFit="1" customWidth="1"/>
    <col min="5" max="5" width="27.69921875" customWidth="1"/>
    <col min="6" max="6" width="18.3984375" bestFit="1" customWidth="1"/>
    <col min="7" max="7" width="17.59765625" bestFit="1" customWidth="1"/>
    <col min="8" max="8" width="13.59765625" customWidth="1"/>
  </cols>
  <sheetData>
    <row r="1" spans="1:12" ht="22.8" x14ac:dyDescent="0.4">
      <c r="A1" s="92" t="s">
        <v>124</v>
      </c>
      <c r="B1" s="92"/>
      <c r="C1" s="92"/>
      <c r="D1" s="92"/>
      <c r="E1" s="92"/>
      <c r="F1" s="92"/>
      <c r="G1" s="92"/>
      <c r="H1" s="92"/>
    </row>
    <row r="2" spans="1:12" ht="21" x14ac:dyDescent="0.4">
      <c r="A2" s="80" t="s">
        <v>102</v>
      </c>
      <c r="B2" s="81"/>
      <c r="C2" s="81"/>
      <c r="D2" s="81"/>
      <c r="E2" s="81"/>
      <c r="F2" s="81"/>
      <c r="G2" s="81"/>
      <c r="H2" s="81"/>
    </row>
    <row r="3" spans="1:12" ht="21" x14ac:dyDescent="0.4">
      <c r="A3" s="82" t="s">
        <v>62</v>
      </c>
      <c r="B3" s="82"/>
      <c r="C3" s="82"/>
      <c r="D3" s="82"/>
      <c r="E3" s="82"/>
      <c r="F3" s="82"/>
      <c r="G3" s="82"/>
      <c r="H3" s="82"/>
    </row>
    <row r="4" spans="1:12" ht="21" x14ac:dyDescent="0.4">
      <c r="A4" s="35"/>
      <c r="B4" s="35"/>
      <c r="C4" s="35"/>
      <c r="D4" s="35"/>
      <c r="E4" s="35"/>
      <c r="F4" s="35"/>
      <c r="G4" s="35"/>
      <c r="H4" s="35"/>
    </row>
    <row r="5" spans="1:12" ht="21" x14ac:dyDescent="0.4">
      <c r="A5" s="82" t="s">
        <v>94</v>
      </c>
      <c r="B5" s="82"/>
      <c r="C5" s="82"/>
      <c r="D5" s="82"/>
      <c r="E5" s="82"/>
      <c r="F5" s="82"/>
      <c r="G5" s="82"/>
      <c r="H5" s="82"/>
    </row>
    <row r="6" spans="1:12" ht="96.6" x14ac:dyDescent="0.25">
      <c r="A6" s="41" t="s">
        <v>30</v>
      </c>
      <c r="B6" s="41" t="s">
        <v>5</v>
      </c>
      <c r="C6" s="42" t="s">
        <v>6</v>
      </c>
      <c r="D6" s="43" t="s">
        <v>51</v>
      </c>
      <c r="E6" s="44" t="s">
        <v>23</v>
      </c>
      <c r="F6" s="43" t="s">
        <v>49</v>
      </c>
      <c r="G6" s="42" t="s">
        <v>52</v>
      </c>
      <c r="H6" s="43" t="s">
        <v>48</v>
      </c>
      <c r="I6" s="67" t="s">
        <v>126</v>
      </c>
    </row>
    <row r="7" spans="1:12" x14ac:dyDescent="0.25">
      <c r="A7" s="83">
        <v>6</v>
      </c>
      <c r="B7" s="84" t="s">
        <v>42</v>
      </c>
      <c r="C7" s="5">
        <v>46</v>
      </c>
      <c r="D7" s="26" t="s">
        <v>7</v>
      </c>
      <c r="E7" s="5" t="s">
        <v>84</v>
      </c>
      <c r="F7" s="69"/>
      <c r="G7" s="17">
        <f t="shared" ref="G7:G9" si="0">F7*C7</f>
        <v>0</v>
      </c>
      <c r="H7" s="112">
        <f>(G9+G10+G8+G7)*3</f>
        <v>0</v>
      </c>
      <c r="I7" s="86"/>
    </row>
    <row r="8" spans="1:12" x14ac:dyDescent="0.25">
      <c r="A8" s="83"/>
      <c r="B8" s="84"/>
      <c r="C8" s="5">
        <v>18</v>
      </c>
      <c r="D8" s="26" t="s">
        <v>13</v>
      </c>
      <c r="E8" s="5" t="s">
        <v>24</v>
      </c>
      <c r="F8" s="69"/>
      <c r="G8" s="17">
        <f t="shared" si="0"/>
        <v>0</v>
      </c>
      <c r="H8" s="112"/>
      <c r="I8" s="86"/>
    </row>
    <row r="9" spans="1:12" ht="14.25" customHeight="1" x14ac:dyDescent="0.25">
      <c r="A9" s="83"/>
      <c r="B9" s="84"/>
      <c r="C9" s="5">
        <v>1</v>
      </c>
      <c r="D9" s="26" t="s">
        <v>12</v>
      </c>
      <c r="E9" s="5" t="s">
        <v>24</v>
      </c>
      <c r="F9" s="69"/>
      <c r="G9" s="17">
        <f t="shared" si="0"/>
        <v>0</v>
      </c>
      <c r="H9" s="112"/>
      <c r="I9" s="86"/>
      <c r="L9" s="27"/>
    </row>
    <row r="10" spans="1:12" ht="14.25" customHeight="1" x14ac:dyDescent="0.25">
      <c r="A10" s="83"/>
      <c r="B10" s="84"/>
      <c r="C10" s="5">
        <v>1</v>
      </c>
      <c r="D10" s="26" t="s">
        <v>7</v>
      </c>
      <c r="E10" s="5" t="s">
        <v>8</v>
      </c>
      <c r="F10" s="69"/>
      <c r="G10" s="17">
        <f>F10*C10</f>
        <v>0</v>
      </c>
      <c r="H10" s="112"/>
      <c r="I10" s="86"/>
    </row>
    <row r="11" spans="1:12" ht="15.6" x14ac:dyDescent="0.3">
      <c r="A11" s="7"/>
      <c r="B11" s="8"/>
      <c r="C11" s="9">
        <f>SUM(C7:C10)</f>
        <v>66</v>
      </c>
      <c r="D11" s="9"/>
      <c r="E11" s="9"/>
      <c r="G11" s="22" t="s">
        <v>47</v>
      </c>
      <c r="H11" s="20">
        <f>SUM(H7:H10)</f>
        <v>0</v>
      </c>
    </row>
    <row r="12" spans="1:12" ht="16.2" thickBot="1" x14ac:dyDescent="0.35">
      <c r="A12" s="7"/>
      <c r="B12" s="8"/>
      <c r="C12" s="9"/>
      <c r="D12" s="9"/>
      <c r="E12" s="9"/>
      <c r="G12" s="22"/>
      <c r="H12" s="20"/>
    </row>
    <row r="13" spans="1:12" ht="84.6" customHeight="1" thickBot="1" x14ac:dyDescent="0.3">
      <c r="A13" s="87" t="s">
        <v>99</v>
      </c>
      <c r="B13" s="88"/>
      <c r="C13" s="88"/>
      <c r="D13" s="88"/>
      <c r="E13" s="88"/>
      <c r="F13" s="88"/>
      <c r="G13" s="88"/>
      <c r="H13" s="89"/>
    </row>
    <row r="15" spans="1:12" ht="18" thickBot="1" x14ac:dyDescent="0.35">
      <c r="A15" s="113" t="s">
        <v>54</v>
      </c>
      <c r="B15" s="113"/>
      <c r="C15" s="113"/>
      <c r="D15" s="113"/>
      <c r="E15" s="113"/>
    </row>
    <row r="16" spans="1:12" ht="31.2" x14ac:dyDescent="0.3">
      <c r="A16" s="15" t="s">
        <v>36</v>
      </c>
      <c r="B16" s="16" t="s">
        <v>34</v>
      </c>
      <c r="C16" s="38" t="s">
        <v>95</v>
      </c>
      <c r="D16" s="15" t="s">
        <v>35</v>
      </c>
      <c r="E16" s="39" t="s">
        <v>96</v>
      </c>
      <c r="G16" s="18"/>
    </row>
    <row r="17" spans="1:5" x14ac:dyDescent="0.25">
      <c r="A17" s="1">
        <v>1</v>
      </c>
      <c r="B17" s="6" t="s">
        <v>31</v>
      </c>
      <c r="C17" s="3">
        <v>10</v>
      </c>
      <c r="D17" s="70"/>
      <c r="E17" s="21">
        <f t="shared" ref="E17:E22" si="1">C17*D17</f>
        <v>0</v>
      </c>
    </row>
    <row r="18" spans="1:5" x14ac:dyDescent="0.25">
      <c r="A18" s="1">
        <v>2</v>
      </c>
      <c r="B18" s="6" t="s">
        <v>32</v>
      </c>
      <c r="C18" s="3">
        <v>10</v>
      </c>
      <c r="D18" s="70"/>
      <c r="E18" s="21">
        <f t="shared" si="1"/>
        <v>0</v>
      </c>
    </row>
    <row r="19" spans="1:5" x14ac:dyDescent="0.25">
      <c r="A19" s="1">
        <v>3</v>
      </c>
      <c r="B19" s="6" t="s">
        <v>33</v>
      </c>
      <c r="C19" s="3">
        <v>10</v>
      </c>
      <c r="D19" s="70"/>
      <c r="E19" s="21">
        <f t="shared" si="1"/>
        <v>0</v>
      </c>
    </row>
    <row r="20" spans="1:5" x14ac:dyDescent="0.25">
      <c r="A20" s="1">
        <v>4</v>
      </c>
      <c r="B20" s="6" t="s">
        <v>46</v>
      </c>
      <c r="C20" s="3">
        <v>10</v>
      </c>
      <c r="D20" s="70"/>
      <c r="E20" s="21">
        <f t="shared" si="1"/>
        <v>0</v>
      </c>
    </row>
    <row r="21" spans="1:5" x14ac:dyDescent="0.25">
      <c r="A21" s="1">
        <v>5</v>
      </c>
      <c r="B21" s="6" t="s">
        <v>92</v>
      </c>
      <c r="C21" s="3">
        <v>10</v>
      </c>
      <c r="D21" s="70"/>
      <c r="E21" s="21">
        <f t="shared" si="1"/>
        <v>0</v>
      </c>
    </row>
    <row r="22" spans="1:5" x14ac:dyDescent="0.25">
      <c r="A22" s="1">
        <v>6</v>
      </c>
      <c r="B22" s="6" t="s">
        <v>93</v>
      </c>
      <c r="C22" s="3">
        <v>10</v>
      </c>
      <c r="D22" s="70"/>
      <c r="E22" s="21">
        <f t="shared" si="1"/>
        <v>0</v>
      </c>
    </row>
    <row r="23" spans="1:5" x14ac:dyDescent="0.25">
      <c r="D23" s="22" t="s">
        <v>47</v>
      </c>
      <c r="E23" s="19">
        <f>SUM(E17:E22)</f>
        <v>0</v>
      </c>
    </row>
    <row r="25" spans="1:5" ht="18" customHeight="1" thickBot="1" x14ac:dyDescent="0.35">
      <c r="A25" s="103" t="s">
        <v>80</v>
      </c>
      <c r="B25" s="103"/>
      <c r="C25" s="103"/>
      <c r="D25" s="103"/>
      <c r="E25" s="103"/>
    </row>
    <row r="26" spans="1:5" ht="31.2" x14ac:dyDescent="0.3">
      <c r="A26" s="15" t="s">
        <v>36</v>
      </c>
      <c r="B26" s="16" t="s">
        <v>34</v>
      </c>
      <c r="C26" s="38" t="s">
        <v>95</v>
      </c>
      <c r="D26" s="15" t="s">
        <v>35</v>
      </c>
      <c r="E26" s="39" t="s">
        <v>96</v>
      </c>
    </row>
    <row r="27" spans="1:5" x14ac:dyDescent="0.25">
      <c r="A27" s="1">
        <v>7</v>
      </c>
      <c r="B27" s="1" t="s">
        <v>85</v>
      </c>
      <c r="C27" s="2">
        <v>1</v>
      </c>
      <c r="D27" s="71"/>
      <c r="E27" s="21">
        <f t="shared" ref="E27:E30" si="2">C27*D27</f>
        <v>0</v>
      </c>
    </row>
    <row r="28" spans="1:5" x14ac:dyDescent="0.25">
      <c r="A28" s="1">
        <v>8</v>
      </c>
      <c r="B28" s="1" t="s">
        <v>1</v>
      </c>
      <c r="C28" s="2">
        <v>1</v>
      </c>
      <c r="D28" s="71"/>
      <c r="E28" s="21">
        <f t="shared" si="2"/>
        <v>0</v>
      </c>
    </row>
    <row r="29" spans="1:5" x14ac:dyDescent="0.25">
      <c r="A29" s="1">
        <v>9</v>
      </c>
      <c r="B29" s="1" t="s">
        <v>81</v>
      </c>
      <c r="C29" s="2">
        <v>1</v>
      </c>
      <c r="D29" s="71"/>
      <c r="E29" s="21">
        <f t="shared" si="2"/>
        <v>0</v>
      </c>
    </row>
    <row r="30" spans="1:5" x14ac:dyDescent="0.25">
      <c r="A30" s="1">
        <v>10</v>
      </c>
      <c r="B30" s="1" t="s">
        <v>0</v>
      </c>
      <c r="C30" s="2">
        <v>1</v>
      </c>
      <c r="D30" s="71"/>
      <c r="E30" s="21">
        <f t="shared" si="2"/>
        <v>0</v>
      </c>
    </row>
    <row r="31" spans="1:5" x14ac:dyDescent="0.25">
      <c r="B31"/>
      <c r="D31" s="29" t="s">
        <v>47</v>
      </c>
      <c r="E31" s="19">
        <f>SUM(E27:E30)</f>
        <v>0</v>
      </c>
    </row>
    <row r="33" spans="1:5" ht="18" customHeight="1" thickBot="1" x14ac:dyDescent="0.35">
      <c r="A33" s="103" t="s">
        <v>55</v>
      </c>
      <c r="B33" s="103"/>
      <c r="C33" s="103"/>
      <c r="D33" s="103"/>
      <c r="E33" s="103"/>
    </row>
    <row r="34" spans="1:5" ht="31.2" x14ac:dyDescent="0.3">
      <c r="A34" s="15" t="s">
        <v>36</v>
      </c>
      <c r="B34" s="16" t="s">
        <v>34</v>
      </c>
      <c r="C34" s="38" t="s">
        <v>95</v>
      </c>
      <c r="D34" s="15" t="s">
        <v>35</v>
      </c>
      <c r="E34" s="39" t="s">
        <v>96</v>
      </c>
    </row>
    <row r="35" spans="1:5" x14ac:dyDescent="0.25">
      <c r="A35" s="1">
        <v>11</v>
      </c>
      <c r="B35" s="1" t="s">
        <v>85</v>
      </c>
      <c r="C35" s="3">
        <v>22</v>
      </c>
      <c r="D35" s="70"/>
      <c r="E35" s="21">
        <f t="shared" ref="E35:E38" si="3">C35*D35</f>
        <v>0</v>
      </c>
    </row>
    <row r="36" spans="1:5" x14ac:dyDescent="0.25">
      <c r="A36" s="1">
        <v>12</v>
      </c>
      <c r="B36" s="1" t="s">
        <v>1</v>
      </c>
      <c r="C36" s="3">
        <v>1</v>
      </c>
      <c r="D36" s="70"/>
      <c r="E36" s="21">
        <f t="shared" si="3"/>
        <v>0</v>
      </c>
    </row>
    <row r="37" spans="1:5" x14ac:dyDescent="0.25">
      <c r="A37" s="1">
        <v>13</v>
      </c>
      <c r="B37" s="1" t="s">
        <v>81</v>
      </c>
      <c r="C37" s="3">
        <v>1</v>
      </c>
      <c r="D37" s="70"/>
      <c r="E37" s="21">
        <f t="shared" si="3"/>
        <v>0</v>
      </c>
    </row>
    <row r="38" spans="1:5" x14ac:dyDescent="0.25">
      <c r="A38" s="1">
        <v>14</v>
      </c>
      <c r="B38" s="34" t="s">
        <v>0</v>
      </c>
      <c r="C38" s="3">
        <v>1</v>
      </c>
      <c r="D38" s="70"/>
      <c r="E38" s="21">
        <f t="shared" si="3"/>
        <v>0</v>
      </c>
    </row>
    <row r="39" spans="1:5" x14ac:dyDescent="0.25">
      <c r="D39" s="22" t="s">
        <v>47</v>
      </c>
      <c r="E39" s="19">
        <f>SUM(E35:E38)</f>
        <v>0</v>
      </c>
    </row>
    <row r="41" spans="1:5" ht="18" customHeight="1" thickBot="1" x14ac:dyDescent="0.35">
      <c r="A41" s="103" t="s">
        <v>56</v>
      </c>
      <c r="B41" s="103"/>
      <c r="C41" s="103"/>
      <c r="D41" s="103"/>
      <c r="E41" s="103"/>
    </row>
    <row r="42" spans="1:5" ht="31.2" x14ac:dyDescent="0.3">
      <c r="A42" s="15" t="s">
        <v>36</v>
      </c>
      <c r="B42" s="16" t="s">
        <v>34</v>
      </c>
      <c r="C42" s="38" t="s">
        <v>95</v>
      </c>
      <c r="D42" s="15" t="s">
        <v>35</v>
      </c>
      <c r="E42" s="39" t="s">
        <v>96</v>
      </c>
    </row>
    <row r="43" spans="1:5" x14ac:dyDescent="0.25">
      <c r="A43" s="1">
        <v>15</v>
      </c>
      <c r="B43" s="1" t="s">
        <v>85</v>
      </c>
      <c r="C43" s="2">
        <v>11</v>
      </c>
      <c r="D43" s="70"/>
      <c r="E43" s="21">
        <f t="shared" ref="E43:E46" si="4">C43*D43</f>
        <v>0</v>
      </c>
    </row>
    <row r="44" spans="1:5" x14ac:dyDescent="0.25">
      <c r="A44" s="1">
        <v>16</v>
      </c>
      <c r="B44" s="1" t="s">
        <v>1</v>
      </c>
      <c r="C44" s="2">
        <v>5</v>
      </c>
      <c r="D44" s="70"/>
      <c r="E44" s="21">
        <f t="shared" si="4"/>
        <v>0</v>
      </c>
    </row>
    <row r="45" spans="1:5" x14ac:dyDescent="0.25">
      <c r="A45" s="1">
        <v>17</v>
      </c>
      <c r="B45" s="1" t="s">
        <v>81</v>
      </c>
      <c r="C45" s="2">
        <v>1</v>
      </c>
      <c r="D45" s="70"/>
      <c r="E45" s="21">
        <f t="shared" si="4"/>
        <v>0</v>
      </c>
    </row>
    <row r="46" spans="1:5" x14ac:dyDescent="0.25">
      <c r="A46" s="1">
        <v>18</v>
      </c>
      <c r="B46" s="1" t="s">
        <v>0</v>
      </c>
      <c r="C46" s="2">
        <v>1</v>
      </c>
      <c r="D46" s="70"/>
      <c r="E46" s="21">
        <f t="shared" si="4"/>
        <v>0</v>
      </c>
    </row>
    <row r="47" spans="1:5" x14ac:dyDescent="0.25">
      <c r="D47" s="22" t="s">
        <v>47</v>
      </c>
      <c r="E47" s="19">
        <f>SUM(E43:E46)</f>
        <v>0</v>
      </c>
    </row>
    <row r="48" spans="1:5" x14ac:dyDescent="0.25">
      <c r="D48" s="22"/>
      <c r="E48" s="19"/>
    </row>
    <row r="49" spans="4:5" ht="17.399999999999999" x14ac:dyDescent="0.3">
      <c r="D49" s="22" t="s">
        <v>97</v>
      </c>
      <c r="E49" s="46">
        <f>H11+E23+E31+E39+E47</f>
        <v>0</v>
      </c>
    </row>
    <row r="50" spans="4:5" x14ac:dyDescent="0.25">
      <c r="D50" s="22" t="s">
        <v>105</v>
      </c>
      <c r="E50" s="72"/>
    </row>
    <row r="52" spans="4:5" ht="40.950000000000003" customHeight="1" x14ac:dyDescent="0.3">
      <c r="D52" s="22" t="s">
        <v>107</v>
      </c>
      <c r="E52" s="24">
        <f>E49*(1+E50)</f>
        <v>0</v>
      </c>
    </row>
    <row r="53" spans="4:5" x14ac:dyDescent="0.25">
      <c r="E53" s="18"/>
    </row>
    <row r="54" spans="4:5" x14ac:dyDescent="0.25">
      <c r="D54" s="48" t="s">
        <v>104</v>
      </c>
      <c r="E54" s="76"/>
    </row>
  </sheetData>
  <sheetProtection algorithmName="SHA-512" hashValue="NWNlSbkR4qmOYiwnfgHqpgfTGJZbKUnca/irHEA4R9FX68jBNUsVP9XB0tbAIi0p7hKHKZ0aRAyvDeVxci+McA==" saltValue="bmT2m8gBdgxoIjasrwNGtQ==" spinCount="100000" sheet="1" objects="1" scenarios="1"/>
  <mergeCells count="13">
    <mergeCell ref="I7:I10"/>
    <mergeCell ref="A41:E41"/>
    <mergeCell ref="A1:H1"/>
    <mergeCell ref="A2:H2"/>
    <mergeCell ref="A3:H3"/>
    <mergeCell ref="A7:A10"/>
    <mergeCell ref="B7:B10"/>
    <mergeCell ref="H7:H10"/>
    <mergeCell ref="A13:H13"/>
    <mergeCell ref="A5:H5"/>
    <mergeCell ref="A15:E15"/>
    <mergeCell ref="A25:E25"/>
    <mergeCell ref="A33:E33"/>
  </mergeCells>
  <phoneticPr fontId="17" type="noConversion"/>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7BE10-EC4A-4402-B39B-A3C719B2E3A4}">
  <dimension ref="A1:I49"/>
  <sheetViews>
    <sheetView topLeftCell="A38" zoomScaleNormal="100" workbookViewId="0">
      <selection activeCell="E45" sqref="E45"/>
    </sheetView>
  </sheetViews>
  <sheetFormatPr baseColWidth="10" defaultRowHeight="13.8" x14ac:dyDescent="0.25"/>
  <cols>
    <col min="1" max="1" width="5.8984375" bestFit="1" customWidth="1"/>
    <col min="2" max="2" width="33.5" style="4" customWidth="1"/>
    <col min="3" max="3" width="23.3984375" bestFit="1" customWidth="1"/>
    <col min="4" max="4" width="17.19921875" bestFit="1" customWidth="1"/>
    <col min="5" max="5" width="27.09765625" customWidth="1"/>
    <col min="6" max="6" width="18.3984375" bestFit="1" customWidth="1"/>
    <col min="7" max="7" width="17.59765625" bestFit="1" customWidth="1"/>
    <col min="8" max="8" width="13.59765625" customWidth="1"/>
  </cols>
  <sheetData>
    <row r="1" spans="1:9" ht="22.8" x14ac:dyDescent="0.4">
      <c r="A1" s="92" t="s">
        <v>124</v>
      </c>
      <c r="B1" s="92"/>
      <c r="C1" s="92"/>
      <c r="D1" s="92"/>
      <c r="E1" s="92"/>
      <c r="F1" s="92"/>
      <c r="G1" s="92"/>
      <c r="H1" s="92"/>
    </row>
    <row r="2" spans="1:9" ht="21" x14ac:dyDescent="0.4">
      <c r="A2" s="80" t="s">
        <v>102</v>
      </c>
      <c r="B2" s="81"/>
      <c r="C2" s="81"/>
      <c r="D2" s="81"/>
      <c r="E2" s="81"/>
      <c r="F2" s="81"/>
      <c r="G2" s="81"/>
      <c r="H2" s="81"/>
    </row>
    <row r="3" spans="1:9" ht="21" x14ac:dyDescent="0.4">
      <c r="A3" s="82" t="s">
        <v>63</v>
      </c>
      <c r="B3" s="82"/>
      <c r="C3" s="82"/>
      <c r="D3" s="82"/>
      <c r="E3" s="82"/>
      <c r="F3" s="82"/>
      <c r="G3" s="82"/>
      <c r="H3" s="82"/>
    </row>
    <row r="4" spans="1:9" ht="21" x14ac:dyDescent="0.4">
      <c r="A4" s="35"/>
      <c r="B4" s="35"/>
      <c r="C4" s="35"/>
      <c r="D4" s="35"/>
      <c r="E4" s="35"/>
      <c r="F4" s="35"/>
      <c r="G4" s="35"/>
      <c r="H4" s="35"/>
    </row>
    <row r="5" spans="1:9" ht="21.6" thickBot="1" x14ac:dyDescent="0.45">
      <c r="A5" s="82" t="s">
        <v>94</v>
      </c>
      <c r="B5" s="82"/>
      <c r="C5" s="82"/>
      <c r="D5" s="82"/>
      <c r="E5" s="82"/>
      <c r="F5" s="82"/>
      <c r="G5" s="82"/>
      <c r="H5" s="82"/>
    </row>
    <row r="6" spans="1:9" ht="96.6" x14ac:dyDescent="0.25">
      <c r="A6" s="10" t="s">
        <v>30</v>
      </c>
      <c r="B6" s="11" t="s">
        <v>5</v>
      </c>
      <c r="C6" s="12" t="s">
        <v>6</v>
      </c>
      <c r="D6" s="13" t="s">
        <v>51</v>
      </c>
      <c r="E6" s="14" t="s">
        <v>23</v>
      </c>
      <c r="F6" s="13" t="s">
        <v>49</v>
      </c>
      <c r="G6" s="12" t="s">
        <v>52</v>
      </c>
      <c r="H6" s="23" t="s">
        <v>48</v>
      </c>
      <c r="I6" s="67" t="s">
        <v>126</v>
      </c>
    </row>
    <row r="7" spans="1:9" ht="15" customHeight="1" x14ac:dyDescent="0.25">
      <c r="A7" s="83">
        <v>7</v>
      </c>
      <c r="B7" s="84" t="s">
        <v>98</v>
      </c>
      <c r="C7" s="3">
        <v>18</v>
      </c>
      <c r="D7" s="3" t="s">
        <v>26</v>
      </c>
      <c r="E7" s="3" t="s">
        <v>24</v>
      </c>
      <c r="F7" s="69"/>
      <c r="G7" s="17">
        <f>F7*C7</f>
        <v>0</v>
      </c>
      <c r="H7" s="110">
        <f>(G7+G8)*3</f>
        <v>0</v>
      </c>
      <c r="I7" s="86"/>
    </row>
    <row r="8" spans="1:9" ht="15" customHeight="1" x14ac:dyDescent="0.25">
      <c r="A8" s="83"/>
      <c r="B8" s="84"/>
      <c r="C8" s="3">
        <v>59</v>
      </c>
      <c r="D8" s="3" t="s">
        <v>7</v>
      </c>
      <c r="E8" s="3" t="s">
        <v>84</v>
      </c>
      <c r="F8" s="69"/>
      <c r="G8" s="17">
        <f>F8*C8</f>
        <v>0</v>
      </c>
      <c r="H8" s="111"/>
      <c r="I8" s="86"/>
    </row>
    <row r="9" spans="1:9" ht="15.6" x14ac:dyDescent="0.3">
      <c r="A9" s="7"/>
      <c r="B9" s="8"/>
      <c r="C9" s="9">
        <f>SUM(C7:C8)</f>
        <v>77</v>
      </c>
      <c r="D9" s="9"/>
      <c r="E9" s="9"/>
      <c r="G9" s="22" t="s">
        <v>47</v>
      </c>
      <c r="H9" s="20">
        <f>SUM(H7:H8)</f>
        <v>0</v>
      </c>
      <c r="I9" s="86"/>
    </row>
    <row r="10" spans="1:9" ht="14.4" thickBot="1" x14ac:dyDescent="0.3"/>
    <row r="11" spans="1:9" ht="84.6" customHeight="1" thickBot="1" x14ac:dyDescent="0.3">
      <c r="A11" s="87" t="s">
        <v>125</v>
      </c>
      <c r="B11" s="88"/>
      <c r="C11" s="88"/>
      <c r="D11" s="88"/>
      <c r="E11" s="88"/>
      <c r="F11" s="88"/>
      <c r="G11" s="88"/>
      <c r="H11" s="89"/>
    </row>
    <row r="13" spans="1:9" ht="18" thickBot="1" x14ac:dyDescent="0.35">
      <c r="A13" s="90" t="s">
        <v>57</v>
      </c>
      <c r="B13" s="90"/>
      <c r="C13" s="90"/>
      <c r="D13" s="90"/>
      <c r="E13" s="90"/>
    </row>
    <row r="14" spans="1:9" ht="31.2" x14ac:dyDescent="0.3">
      <c r="A14" s="15" t="s">
        <v>36</v>
      </c>
      <c r="B14" s="16" t="s">
        <v>34</v>
      </c>
      <c r="C14" s="38" t="s">
        <v>95</v>
      </c>
      <c r="D14" s="15" t="s">
        <v>35</v>
      </c>
      <c r="E14" s="39" t="s">
        <v>96</v>
      </c>
      <c r="G14" s="18"/>
    </row>
    <row r="15" spans="1:9" x14ac:dyDescent="0.25">
      <c r="A15" s="1">
        <v>1</v>
      </c>
      <c r="B15" s="6" t="s">
        <v>31</v>
      </c>
      <c r="C15" s="3">
        <v>10</v>
      </c>
      <c r="D15" s="70"/>
      <c r="E15" s="21">
        <f t="shared" ref="E15:E20" si="0">C15*D15</f>
        <v>0</v>
      </c>
    </row>
    <row r="16" spans="1:9" x14ac:dyDescent="0.25">
      <c r="A16" s="1">
        <v>2</v>
      </c>
      <c r="B16" s="6" t="s">
        <v>32</v>
      </c>
      <c r="C16" s="3">
        <v>10</v>
      </c>
      <c r="D16" s="70"/>
      <c r="E16" s="21">
        <f t="shared" si="0"/>
        <v>0</v>
      </c>
    </row>
    <row r="17" spans="1:5" x14ac:dyDescent="0.25">
      <c r="A17" s="1">
        <v>3</v>
      </c>
      <c r="B17" s="6" t="s">
        <v>33</v>
      </c>
      <c r="C17" s="3">
        <v>10</v>
      </c>
      <c r="D17" s="70"/>
      <c r="E17" s="21">
        <f t="shared" si="0"/>
        <v>0</v>
      </c>
    </row>
    <row r="18" spans="1:5" x14ac:dyDescent="0.25">
      <c r="A18" s="1">
        <v>4</v>
      </c>
      <c r="B18" s="6" t="s">
        <v>46</v>
      </c>
      <c r="C18" s="3">
        <v>10</v>
      </c>
      <c r="D18" s="70"/>
      <c r="E18" s="21">
        <f t="shared" si="0"/>
        <v>0</v>
      </c>
    </row>
    <row r="19" spans="1:5" x14ac:dyDescent="0.25">
      <c r="A19" s="1">
        <v>5</v>
      </c>
      <c r="B19" s="6" t="s">
        <v>92</v>
      </c>
      <c r="C19" s="3">
        <v>10</v>
      </c>
      <c r="D19" s="70"/>
      <c r="E19" s="21">
        <f t="shared" si="0"/>
        <v>0</v>
      </c>
    </row>
    <row r="20" spans="1:5" x14ac:dyDescent="0.25">
      <c r="A20" s="1">
        <v>6</v>
      </c>
      <c r="B20" s="6" t="s">
        <v>93</v>
      </c>
      <c r="C20" s="3">
        <v>10</v>
      </c>
      <c r="D20" s="70"/>
      <c r="E20" s="21">
        <f t="shared" si="0"/>
        <v>0</v>
      </c>
    </row>
    <row r="21" spans="1:5" x14ac:dyDescent="0.25">
      <c r="D21" s="22" t="s">
        <v>47</v>
      </c>
      <c r="E21" s="19">
        <f>SUM(E15:E20)</f>
        <v>0</v>
      </c>
    </row>
    <row r="23" spans="1:5" ht="18" customHeight="1" thickBot="1" x14ac:dyDescent="0.35">
      <c r="A23" s="78" t="s">
        <v>80</v>
      </c>
      <c r="B23" s="78"/>
      <c r="C23" s="78"/>
      <c r="D23" s="78"/>
      <c r="E23" s="78"/>
    </row>
    <row r="24" spans="1:5" ht="31.2" x14ac:dyDescent="0.3">
      <c r="A24" s="15" t="s">
        <v>36</v>
      </c>
      <c r="B24" s="16" t="s">
        <v>34</v>
      </c>
      <c r="C24" s="38" t="s">
        <v>95</v>
      </c>
      <c r="D24" s="15" t="s">
        <v>35</v>
      </c>
      <c r="E24" s="39" t="s">
        <v>96</v>
      </c>
    </row>
    <row r="25" spans="1:5" x14ac:dyDescent="0.25">
      <c r="A25" s="1">
        <v>7</v>
      </c>
      <c r="B25" s="1" t="s">
        <v>1</v>
      </c>
      <c r="C25" s="2">
        <v>1</v>
      </c>
      <c r="D25" s="71"/>
      <c r="E25" s="21">
        <f t="shared" ref="E25:E27" si="1">C25*D25</f>
        <v>0</v>
      </c>
    </row>
    <row r="26" spans="1:5" x14ac:dyDescent="0.25">
      <c r="A26" s="1">
        <v>8</v>
      </c>
      <c r="B26" s="1" t="s">
        <v>0</v>
      </c>
      <c r="C26" s="2">
        <v>1</v>
      </c>
      <c r="D26" s="71"/>
      <c r="E26" s="21">
        <f t="shared" si="1"/>
        <v>0</v>
      </c>
    </row>
    <row r="27" spans="1:5" x14ac:dyDescent="0.25">
      <c r="A27" s="1">
        <v>9</v>
      </c>
      <c r="B27" s="1" t="s">
        <v>85</v>
      </c>
      <c r="C27" s="3">
        <v>3</v>
      </c>
      <c r="D27" s="70"/>
      <c r="E27" s="21">
        <f t="shared" si="1"/>
        <v>0</v>
      </c>
    </row>
    <row r="28" spans="1:5" x14ac:dyDescent="0.25">
      <c r="B28"/>
      <c r="D28" s="29" t="s">
        <v>47</v>
      </c>
      <c r="E28" s="19">
        <f>SUM(E25:E27)</f>
        <v>0</v>
      </c>
    </row>
    <row r="30" spans="1:5" ht="18" thickBot="1" x14ac:dyDescent="0.35">
      <c r="A30" s="78" t="s">
        <v>55</v>
      </c>
      <c r="B30" s="78"/>
      <c r="C30" s="78"/>
      <c r="D30" s="78"/>
      <c r="E30" s="78"/>
    </row>
    <row r="31" spans="1:5" ht="31.2" x14ac:dyDescent="0.3">
      <c r="A31" s="15" t="s">
        <v>36</v>
      </c>
      <c r="B31" s="16" t="s">
        <v>34</v>
      </c>
      <c r="C31" s="38" t="s">
        <v>95</v>
      </c>
      <c r="D31" s="15" t="s">
        <v>35</v>
      </c>
      <c r="E31" s="39" t="s">
        <v>96</v>
      </c>
    </row>
    <row r="32" spans="1:5" x14ac:dyDescent="0.25">
      <c r="A32" s="1">
        <v>10</v>
      </c>
      <c r="B32" s="1" t="s">
        <v>1</v>
      </c>
      <c r="C32" s="3">
        <v>1</v>
      </c>
      <c r="D32" s="70"/>
      <c r="E32" s="21">
        <f t="shared" ref="E32:E34" si="2">C32*D32</f>
        <v>0</v>
      </c>
    </row>
    <row r="33" spans="1:5" x14ac:dyDescent="0.25">
      <c r="A33" s="1">
        <v>11</v>
      </c>
      <c r="B33" s="1" t="s">
        <v>0</v>
      </c>
      <c r="C33" s="3">
        <v>1</v>
      </c>
      <c r="D33" s="70"/>
      <c r="E33" s="21">
        <f t="shared" si="2"/>
        <v>0</v>
      </c>
    </row>
    <row r="34" spans="1:5" x14ac:dyDescent="0.25">
      <c r="A34" s="1">
        <v>12</v>
      </c>
      <c r="B34" s="1" t="s">
        <v>85</v>
      </c>
      <c r="C34" s="3">
        <v>59</v>
      </c>
      <c r="D34" s="70"/>
      <c r="E34" s="21">
        <f t="shared" si="2"/>
        <v>0</v>
      </c>
    </row>
    <row r="35" spans="1:5" x14ac:dyDescent="0.25">
      <c r="D35" s="22" t="s">
        <v>47</v>
      </c>
      <c r="E35" s="19">
        <f>SUM(E32:E34)</f>
        <v>0</v>
      </c>
    </row>
    <row r="37" spans="1:5" ht="18" thickBot="1" x14ac:dyDescent="0.35">
      <c r="A37" s="78" t="s">
        <v>56</v>
      </c>
      <c r="B37" s="78"/>
      <c r="C37" s="78"/>
      <c r="D37" s="78"/>
      <c r="E37" s="78"/>
    </row>
    <row r="38" spans="1:5" ht="31.2" x14ac:dyDescent="0.3">
      <c r="A38" s="15" t="s">
        <v>36</v>
      </c>
      <c r="B38" s="16" t="s">
        <v>34</v>
      </c>
      <c r="C38" s="38" t="s">
        <v>95</v>
      </c>
      <c r="D38" s="15" t="s">
        <v>35</v>
      </c>
      <c r="E38" s="39" t="s">
        <v>96</v>
      </c>
    </row>
    <row r="39" spans="1:5" x14ac:dyDescent="0.25">
      <c r="A39" s="1">
        <v>13</v>
      </c>
      <c r="B39" s="1" t="s">
        <v>1</v>
      </c>
      <c r="C39" s="2">
        <v>5</v>
      </c>
      <c r="D39" s="70"/>
      <c r="E39" s="21">
        <f t="shared" ref="E39:E41" si="3">C39*D39</f>
        <v>0</v>
      </c>
    </row>
    <row r="40" spans="1:5" x14ac:dyDescent="0.25">
      <c r="A40" s="1">
        <v>14</v>
      </c>
      <c r="B40" s="1" t="s">
        <v>0</v>
      </c>
      <c r="C40" s="2">
        <v>1</v>
      </c>
      <c r="D40" s="70"/>
      <c r="E40" s="21">
        <f t="shared" si="3"/>
        <v>0</v>
      </c>
    </row>
    <row r="41" spans="1:5" x14ac:dyDescent="0.25">
      <c r="A41" s="1">
        <v>15</v>
      </c>
      <c r="B41" s="1" t="s">
        <v>85</v>
      </c>
      <c r="C41" s="3">
        <v>15</v>
      </c>
      <c r="D41" s="70"/>
      <c r="E41" s="21">
        <f t="shared" si="3"/>
        <v>0</v>
      </c>
    </row>
    <row r="42" spans="1:5" x14ac:dyDescent="0.25">
      <c r="D42" s="22" t="s">
        <v>47</v>
      </c>
      <c r="E42" s="19">
        <f>SUM(E39:E41)</f>
        <v>0</v>
      </c>
    </row>
    <row r="43" spans="1:5" x14ac:dyDescent="0.25">
      <c r="D43" s="22"/>
      <c r="E43" s="19"/>
    </row>
    <row r="44" spans="1:5" ht="17.399999999999999" x14ac:dyDescent="0.3">
      <c r="D44" s="22" t="s">
        <v>97</v>
      </c>
      <c r="E44" s="46">
        <f>H9+E21+E28+E35+E42</f>
        <v>0</v>
      </c>
    </row>
    <row r="45" spans="1:5" x14ac:dyDescent="0.25">
      <c r="D45" s="22" t="s">
        <v>106</v>
      </c>
      <c r="E45" s="72"/>
    </row>
    <row r="47" spans="1:5" ht="34.200000000000003" customHeight="1" x14ac:dyDescent="0.3">
      <c r="D47" s="22" t="s">
        <v>103</v>
      </c>
      <c r="E47" s="49">
        <f>E44*(1+E45)</f>
        <v>0</v>
      </c>
    </row>
    <row r="49" spans="4:5" x14ac:dyDescent="0.25">
      <c r="D49" s="48" t="s">
        <v>104</v>
      </c>
      <c r="E49" s="76"/>
    </row>
  </sheetData>
  <sheetProtection algorithmName="SHA-512" hashValue="u8LDya5moiDWZrnveZylzn7w+MDb2y+KVeSGCJ46sRNMfua8CERH0FwUJxNkyj5V3rGjkxeyO8i+wkKX6AUBBw==" saltValue="ZVG+pyD8wOZOsLqLtMi6Kw==" spinCount="100000" sheet="1" objects="1" scenarios="1"/>
  <mergeCells count="13">
    <mergeCell ref="I7:I9"/>
    <mergeCell ref="A30:E30"/>
    <mergeCell ref="A37:E37"/>
    <mergeCell ref="A1:H1"/>
    <mergeCell ref="A2:H2"/>
    <mergeCell ref="A3:H3"/>
    <mergeCell ref="A13:E13"/>
    <mergeCell ref="A23:E23"/>
    <mergeCell ref="B7:B8"/>
    <mergeCell ref="A7:A8"/>
    <mergeCell ref="H7:H8"/>
    <mergeCell ref="A5:H5"/>
    <mergeCell ref="A11:H11"/>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61E15-15E3-4B29-B48D-CAF9EFA1A251}">
  <dimension ref="A1:I54"/>
  <sheetViews>
    <sheetView topLeftCell="A41" zoomScaleNormal="100" workbookViewId="0">
      <selection activeCell="E54" activeCellId="7" sqref="F7:F10 I7:I10 D17:D22 D27:D30 D35:D38 D43:D46 E50 E54"/>
    </sheetView>
  </sheetViews>
  <sheetFormatPr baseColWidth="10" defaultRowHeight="13.8" x14ac:dyDescent="0.25"/>
  <cols>
    <col min="1" max="1" width="5.8984375" bestFit="1" customWidth="1"/>
    <col min="2" max="2" width="33.09765625" style="4" bestFit="1" customWidth="1"/>
    <col min="3" max="3" width="23.3984375" bestFit="1" customWidth="1"/>
    <col min="4" max="4" width="17.19921875" bestFit="1" customWidth="1"/>
    <col min="5" max="5" width="27.3984375" customWidth="1"/>
    <col min="6" max="6" width="18.3984375" bestFit="1" customWidth="1"/>
    <col min="7" max="7" width="17.59765625" bestFit="1" customWidth="1"/>
    <col min="8" max="8" width="13.59765625" customWidth="1"/>
  </cols>
  <sheetData>
    <row r="1" spans="1:9" ht="22.8" x14ac:dyDescent="0.4">
      <c r="A1" s="92" t="s">
        <v>124</v>
      </c>
      <c r="B1" s="92"/>
      <c r="C1" s="92"/>
      <c r="D1" s="92"/>
      <c r="E1" s="92"/>
      <c r="F1" s="92"/>
      <c r="G1" s="92"/>
      <c r="H1" s="92"/>
    </row>
    <row r="2" spans="1:9" ht="21" x14ac:dyDescent="0.4">
      <c r="A2" s="80" t="s">
        <v>102</v>
      </c>
      <c r="B2" s="81"/>
      <c r="C2" s="81"/>
      <c r="D2" s="81"/>
      <c r="E2" s="81"/>
      <c r="F2" s="81"/>
      <c r="G2" s="81"/>
      <c r="H2" s="81"/>
    </row>
    <row r="3" spans="1:9" ht="21" x14ac:dyDescent="0.4">
      <c r="A3" s="82" t="s">
        <v>64</v>
      </c>
      <c r="B3" s="82"/>
      <c r="C3" s="82"/>
      <c r="D3" s="82"/>
      <c r="E3" s="82"/>
      <c r="F3" s="82"/>
      <c r="G3" s="82"/>
      <c r="H3" s="82"/>
    </row>
    <row r="4" spans="1:9" ht="21" x14ac:dyDescent="0.4">
      <c r="A4" s="35"/>
      <c r="B4" s="35"/>
      <c r="C4" s="35"/>
      <c r="D4" s="35"/>
      <c r="E4" s="35"/>
      <c r="F4" s="35"/>
      <c r="G4" s="35"/>
      <c r="H4" s="35"/>
    </row>
    <row r="5" spans="1:9" ht="21.6" thickBot="1" x14ac:dyDescent="0.45">
      <c r="A5" s="82" t="s">
        <v>94</v>
      </c>
      <c r="B5" s="82"/>
      <c r="C5" s="82"/>
      <c r="D5" s="82"/>
      <c r="E5" s="82"/>
      <c r="F5" s="82"/>
      <c r="G5" s="82"/>
      <c r="H5" s="82"/>
    </row>
    <row r="6" spans="1:9" ht="96.6" x14ac:dyDescent="0.25">
      <c r="A6" s="10" t="s">
        <v>30</v>
      </c>
      <c r="B6" s="11" t="s">
        <v>5</v>
      </c>
      <c r="C6" s="12" t="s">
        <v>6</v>
      </c>
      <c r="D6" s="13" t="s">
        <v>51</v>
      </c>
      <c r="E6" s="14" t="s">
        <v>23</v>
      </c>
      <c r="F6" s="13" t="s">
        <v>49</v>
      </c>
      <c r="G6" s="12" t="s">
        <v>52</v>
      </c>
      <c r="H6" s="23" t="s">
        <v>48</v>
      </c>
      <c r="I6" s="67" t="s">
        <v>126</v>
      </c>
    </row>
    <row r="7" spans="1:9" ht="14.25" customHeight="1" x14ac:dyDescent="0.25">
      <c r="A7" s="100">
        <v>8</v>
      </c>
      <c r="B7" s="84" t="s">
        <v>43</v>
      </c>
      <c r="C7" s="3">
        <v>53</v>
      </c>
      <c r="D7" s="3" t="s">
        <v>26</v>
      </c>
      <c r="E7" s="3" t="s">
        <v>9</v>
      </c>
      <c r="F7" s="69"/>
      <c r="G7" s="17">
        <f t="shared" ref="G7:G10" si="0">F7*C7</f>
        <v>0</v>
      </c>
      <c r="H7" s="96">
        <f>(G7+G8+G9+G10)*3</f>
        <v>0</v>
      </c>
      <c r="I7" s="86"/>
    </row>
    <row r="8" spans="1:9" ht="14.25" customHeight="1" x14ac:dyDescent="0.25">
      <c r="A8" s="100"/>
      <c r="B8" s="84"/>
      <c r="C8" s="3">
        <v>6</v>
      </c>
      <c r="D8" s="3" t="s">
        <v>7</v>
      </c>
      <c r="E8" s="3" t="s">
        <v>84</v>
      </c>
      <c r="F8" s="69"/>
      <c r="G8" s="17">
        <f t="shared" si="0"/>
        <v>0</v>
      </c>
      <c r="H8" s="97"/>
      <c r="I8" s="86"/>
    </row>
    <row r="9" spans="1:9" x14ac:dyDescent="0.25">
      <c r="A9" s="100"/>
      <c r="B9" s="84"/>
      <c r="C9" s="3">
        <v>1</v>
      </c>
      <c r="D9" s="3" t="s">
        <v>12</v>
      </c>
      <c r="E9" s="3" t="s">
        <v>75</v>
      </c>
      <c r="F9" s="69"/>
      <c r="G9" s="17">
        <f t="shared" si="0"/>
        <v>0</v>
      </c>
      <c r="H9" s="97"/>
      <c r="I9" s="86"/>
    </row>
    <row r="10" spans="1:9" x14ac:dyDescent="0.25">
      <c r="A10" s="100"/>
      <c r="B10" s="84"/>
      <c r="C10" s="3">
        <v>5</v>
      </c>
      <c r="D10" s="3" t="s">
        <v>13</v>
      </c>
      <c r="E10" s="3" t="s">
        <v>75</v>
      </c>
      <c r="F10" s="69"/>
      <c r="G10" s="17">
        <f t="shared" si="0"/>
        <v>0</v>
      </c>
      <c r="H10" s="97"/>
      <c r="I10" s="86"/>
    </row>
    <row r="11" spans="1:9" ht="15.6" x14ac:dyDescent="0.3">
      <c r="A11" s="7"/>
      <c r="B11" s="8"/>
      <c r="C11" s="9">
        <f>SUM(C7:C10)</f>
        <v>65</v>
      </c>
      <c r="D11" s="9"/>
      <c r="E11" s="9"/>
      <c r="G11" s="22" t="s">
        <v>47</v>
      </c>
      <c r="H11" s="20">
        <f>SUM(H7:H10)</f>
        <v>0</v>
      </c>
    </row>
    <row r="12" spans="1:9" ht="14.4" thickBot="1" x14ac:dyDescent="0.3"/>
    <row r="13" spans="1:9" ht="84.6" customHeight="1" thickBot="1" x14ac:dyDescent="0.3">
      <c r="A13" s="87" t="s">
        <v>125</v>
      </c>
      <c r="B13" s="88"/>
      <c r="C13" s="88"/>
      <c r="D13" s="88"/>
      <c r="E13" s="88"/>
      <c r="F13" s="88"/>
      <c r="G13" s="88"/>
      <c r="H13" s="89"/>
    </row>
    <row r="15" spans="1:9" ht="18" thickBot="1" x14ac:dyDescent="0.35">
      <c r="A15" s="90" t="s">
        <v>57</v>
      </c>
      <c r="B15" s="90"/>
      <c r="C15" s="90"/>
      <c r="D15" s="90"/>
      <c r="E15" s="90"/>
    </row>
    <row r="16" spans="1:9" ht="31.2" x14ac:dyDescent="0.3">
      <c r="A16" s="15" t="s">
        <v>36</v>
      </c>
      <c r="B16" s="16" t="s">
        <v>34</v>
      </c>
      <c r="C16" s="38" t="s">
        <v>95</v>
      </c>
      <c r="D16" s="15" t="s">
        <v>35</v>
      </c>
      <c r="E16" s="39" t="s">
        <v>96</v>
      </c>
      <c r="G16" s="18"/>
    </row>
    <row r="17" spans="1:5" x14ac:dyDescent="0.25">
      <c r="A17" s="1">
        <v>1</v>
      </c>
      <c r="B17" s="6" t="s">
        <v>31</v>
      </c>
      <c r="C17" s="3">
        <v>10</v>
      </c>
      <c r="D17" s="70"/>
      <c r="E17" s="21">
        <f t="shared" ref="E17:E22" si="1">C17*D17</f>
        <v>0</v>
      </c>
    </row>
    <row r="18" spans="1:5" x14ac:dyDescent="0.25">
      <c r="A18" s="1">
        <v>2</v>
      </c>
      <c r="B18" s="6" t="s">
        <v>32</v>
      </c>
      <c r="C18" s="3">
        <v>10</v>
      </c>
      <c r="D18" s="70"/>
      <c r="E18" s="21">
        <f t="shared" si="1"/>
        <v>0</v>
      </c>
    </row>
    <row r="19" spans="1:5" x14ac:dyDescent="0.25">
      <c r="A19" s="1">
        <v>3</v>
      </c>
      <c r="B19" s="6" t="s">
        <v>33</v>
      </c>
      <c r="C19" s="3">
        <v>10</v>
      </c>
      <c r="D19" s="70"/>
      <c r="E19" s="21">
        <f t="shared" si="1"/>
        <v>0</v>
      </c>
    </row>
    <row r="20" spans="1:5" x14ac:dyDescent="0.25">
      <c r="A20" s="1">
        <v>4</v>
      </c>
      <c r="B20" s="6" t="s">
        <v>46</v>
      </c>
      <c r="C20" s="3">
        <v>10</v>
      </c>
      <c r="D20" s="70"/>
      <c r="E20" s="21">
        <f t="shared" si="1"/>
        <v>0</v>
      </c>
    </row>
    <row r="21" spans="1:5" x14ac:dyDescent="0.25">
      <c r="A21" s="1">
        <v>5</v>
      </c>
      <c r="B21" s="6" t="s">
        <v>92</v>
      </c>
      <c r="C21" s="3">
        <v>10</v>
      </c>
      <c r="D21" s="70"/>
      <c r="E21" s="21">
        <f t="shared" si="1"/>
        <v>0</v>
      </c>
    </row>
    <row r="22" spans="1:5" x14ac:dyDescent="0.25">
      <c r="A22" s="1">
        <v>6</v>
      </c>
      <c r="B22" s="6" t="s">
        <v>93</v>
      </c>
      <c r="C22" s="3">
        <v>10</v>
      </c>
      <c r="D22" s="70"/>
      <c r="E22" s="21">
        <f t="shared" si="1"/>
        <v>0</v>
      </c>
    </row>
    <row r="23" spans="1:5" ht="18" customHeight="1" x14ac:dyDescent="0.25">
      <c r="D23" s="22" t="s">
        <v>47</v>
      </c>
      <c r="E23" s="19">
        <f>SUM(E17:E22)</f>
        <v>0</v>
      </c>
    </row>
    <row r="25" spans="1:5" ht="18" thickBot="1" x14ac:dyDescent="0.35">
      <c r="A25" s="78" t="s">
        <v>80</v>
      </c>
      <c r="B25" s="78"/>
      <c r="C25" s="78"/>
      <c r="D25" s="78"/>
      <c r="E25" s="78"/>
    </row>
    <row r="26" spans="1:5" ht="31.2" x14ac:dyDescent="0.3">
      <c r="A26" s="15" t="s">
        <v>36</v>
      </c>
      <c r="B26" s="16" t="s">
        <v>34</v>
      </c>
      <c r="C26" s="38" t="s">
        <v>95</v>
      </c>
      <c r="D26" s="15" t="s">
        <v>35</v>
      </c>
      <c r="E26" s="39" t="s">
        <v>96</v>
      </c>
    </row>
    <row r="27" spans="1:5" x14ac:dyDescent="0.25">
      <c r="A27" s="1">
        <v>7</v>
      </c>
      <c r="B27" s="1" t="s">
        <v>2</v>
      </c>
      <c r="C27" s="2">
        <v>1</v>
      </c>
      <c r="D27" s="71"/>
      <c r="E27" s="21">
        <f t="shared" ref="E27:E30" si="2">C27*D27</f>
        <v>0</v>
      </c>
    </row>
    <row r="28" spans="1:5" x14ac:dyDescent="0.25">
      <c r="A28" s="1">
        <v>8</v>
      </c>
      <c r="B28" s="1" t="s">
        <v>85</v>
      </c>
      <c r="C28" s="2">
        <v>1</v>
      </c>
      <c r="D28" s="71"/>
      <c r="E28" s="21">
        <f t="shared" si="2"/>
        <v>0</v>
      </c>
    </row>
    <row r="29" spans="1:5" x14ac:dyDescent="0.25">
      <c r="A29" s="1">
        <v>9</v>
      </c>
      <c r="B29" s="1" t="s">
        <v>0</v>
      </c>
      <c r="C29" s="2">
        <v>1</v>
      </c>
      <c r="D29" s="71"/>
      <c r="E29" s="21">
        <f t="shared" si="2"/>
        <v>0</v>
      </c>
    </row>
    <row r="30" spans="1:5" x14ac:dyDescent="0.25">
      <c r="A30" s="1">
        <v>10</v>
      </c>
      <c r="B30" s="1" t="s">
        <v>1</v>
      </c>
      <c r="C30" s="2">
        <v>1</v>
      </c>
      <c r="D30" s="71"/>
      <c r="E30" s="21">
        <f t="shared" si="2"/>
        <v>0</v>
      </c>
    </row>
    <row r="31" spans="1:5" x14ac:dyDescent="0.25">
      <c r="B31"/>
      <c r="D31" s="29" t="s">
        <v>47</v>
      </c>
      <c r="E31" s="19">
        <f>SUM(E27:E30)</f>
        <v>0</v>
      </c>
    </row>
    <row r="33" spans="1:6" ht="18" thickBot="1" x14ac:dyDescent="0.35">
      <c r="A33" s="78" t="s">
        <v>55</v>
      </c>
      <c r="B33" s="78"/>
      <c r="C33" s="78"/>
      <c r="D33" s="78"/>
      <c r="E33" s="78"/>
    </row>
    <row r="34" spans="1:6" ht="31.2" x14ac:dyDescent="0.3">
      <c r="A34" s="15" t="s">
        <v>36</v>
      </c>
      <c r="B34" s="16" t="s">
        <v>34</v>
      </c>
      <c r="C34" s="38" t="s">
        <v>95</v>
      </c>
      <c r="D34" s="15" t="s">
        <v>35</v>
      </c>
      <c r="E34" s="39" t="s">
        <v>96</v>
      </c>
    </row>
    <row r="35" spans="1:6" x14ac:dyDescent="0.25">
      <c r="A35" s="1">
        <v>11</v>
      </c>
      <c r="B35" s="1" t="s">
        <v>2</v>
      </c>
      <c r="C35" s="3">
        <v>53</v>
      </c>
      <c r="D35" s="70"/>
      <c r="E35" s="21">
        <f t="shared" ref="E35:E36" si="3">C35*D35</f>
        <v>0</v>
      </c>
    </row>
    <row r="36" spans="1:6" x14ac:dyDescent="0.25">
      <c r="A36" s="1">
        <v>12</v>
      </c>
      <c r="B36" s="1" t="s">
        <v>85</v>
      </c>
      <c r="C36" s="3">
        <v>6</v>
      </c>
      <c r="D36" s="70"/>
      <c r="E36" s="21">
        <f t="shared" si="3"/>
        <v>0</v>
      </c>
    </row>
    <row r="37" spans="1:6" x14ac:dyDescent="0.25">
      <c r="A37" s="1">
        <v>13</v>
      </c>
      <c r="B37" s="1" t="s">
        <v>0</v>
      </c>
      <c r="C37" s="3">
        <v>1</v>
      </c>
      <c r="D37" s="70"/>
      <c r="E37" s="21">
        <f>C37*D37</f>
        <v>0</v>
      </c>
      <c r="F37" s="4"/>
    </row>
    <row r="38" spans="1:6" x14ac:dyDescent="0.25">
      <c r="A38" s="1">
        <v>14</v>
      </c>
      <c r="B38" s="1" t="s">
        <v>1</v>
      </c>
      <c r="C38" s="3">
        <v>1</v>
      </c>
      <c r="D38" s="70"/>
      <c r="E38" s="21">
        <f t="shared" ref="E38" si="4">C38*D38</f>
        <v>0</v>
      </c>
    </row>
    <row r="39" spans="1:6" x14ac:dyDescent="0.25">
      <c r="D39" s="22" t="s">
        <v>47</v>
      </c>
      <c r="E39" s="19">
        <f>SUM(E35:E38)</f>
        <v>0</v>
      </c>
    </row>
    <row r="41" spans="1:6" ht="18" thickBot="1" x14ac:dyDescent="0.35">
      <c r="A41" s="78" t="s">
        <v>56</v>
      </c>
      <c r="B41" s="78"/>
      <c r="C41" s="78"/>
      <c r="D41" s="78"/>
      <c r="E41" s="78"/>
    </row>
    <row r="42" spans="1:6" ht="31.2" x14ac:dyDescent="0.3">
      <c r="A42" s="15" t="s">
        <v>36</v>
      </c>
      <c r="B42" s="16" t="s">
        <v>34</v>
      </c>
      <c r="C42" s="38" t="s">
        <v>95</v>
      </c>
      <c r="D42" s="15" t="s">
        <v>35</v>
      </c>
      <c r="E42" s="39" t="s">
        <v>96</v>
      </c>
    </row>
    <row r="43" spans="1:6" x14ac:dyDescent="0.25">
      <c r="A43" s="1">
        <v>15</v>
      </c>
      <c r="B43" s="1" t="s">
        <v>2</v>
      </c>
      <c r="C43" s="2">
        <v>14</v>
      </c>
      <c r="D43" s="77"/>
      <c r="E43" s="21">
        <f t="shared" ref="E43:E44" si="5">C43*D43</f>
        <v>0</v>
      </c>
    </row>
    <row r="44" spans="1:6" x14ac:dyDescent="0.25">
      <c r="A44" s="1">
        <v>16</v>
      </c>
      <c r="B44" s="1" t="s">
        <v>85</v>
      </c>
      <c r="C44" s="2">
        <v>2</v>
      </c>
      <c r="D44" s="77"/>
      <c r="E44" s="21">
        <f t="shared" si="5"/>
        <v>0</v>
      </c>
    </row>
    <row r="45" spans="1:6" x14ac:dyDescent="0.25">
      <c r="A45" s="1">
        <v>17</v>
      </c>
      <c r="B45" s="1" t="s">
        <v>0</v>
      </c>
      <c r="C45" s="2">
        <v>1</v>
      </c>
      <c r="D45" s="77"/>
      <c r="E45" s="21">
        <f>C45*D45</f>
        <v>0</v>
      </c>
    </row>
    <row r="46" spans="1:6" x14ac:dyDescent="0.25">
      <c r="A46" s="1">
        <v>18</v>
      </c>
      <c r="B46" s="1" t="s">
        <v>1</v>
      </c>
      <c r="C46" s="2">
        <v>3</v>
      </c>
      <c r="D46" s="77"/>
      <c r="E46" s="21">
        <f t="shared" ref="E46" si="6">C46*D46</f>
        <v>0</v>
      </c>
    </row>
    <row r="47" spans="1:6" x14ac:dyDescent="0.25">
      <c r="D47" s="22" t="s">
        <v>47</v>
      </c>
      <c r="E47" s="19">
        <f>SUM(E43:E46)</f>
        <v>0</v>
      </c>
    </row>
    <row r="48" spans="1:6" x14ac:dyDescent="0.25">
      <c r="D48" s="22"/>
      <c r="E48" s="19"/>
    </row>
    <row r="49" spans="4:5" ht="17.399999999999999" x14ac:dyDescent="0.3">
      <c r="D49" s="22" t="s">
        <v>97</v>
      </c>
      <c r="E49" s="46">
        <f>H11+E23+E31+E39+E47</f>
        <v>0</v>
      </c>
    </row>
    <row r="50" spans="4:5" x14ac:dyDescent="0.25">
      <c r="D50" s="22" t="s">
        <v>106</v>
      </c>
      <c r="E50" s="72"/>
    </row>
    <row r="52" spans="4:5" ht="33" customHeight="1" x14ac:dyDescent="0.3">
      <c r="D52" s="22" t="s">
        <v>107</v>
      </c>
      <c r="E52" s="24">
        <f>E49*(1+E50)</f>
        <v>0</v>
      </c>
    </row>
    <row r="54" spans="4:5" x14ac:dyDescent="0.25">
      <c r="D54" s="48" t="s">
        <v>104</v>
      </c>
      <c r="E54" s="76"/>
    </row>
  </sheetData>
  <sheetProtection algorithmName="SHA-512" hashValue="rQ2FrftkjSBUgGp5u6kTtxye+I3WFN8s7JEUAsSspJo2BqSFK4pAMbOaE/nOOhb+iuo60bvcnmGRsNK9jJ/0Vw==" saltValue="h+3CkCJEr+jRLw355U/9Tg==" spinCount="100000" sheet="1" objects="1" scenarios="1"/>
  <mergeCells count="13">
    <mergeCell ref="I7:I10"/>
    <mergeCell ref="A33:E33"/>
    <mergeCell ref="A41:E41"/>
    <mergeCell ref="A5:H5"/>
    <mergeCell ref="A13:H13"/>
    <mergeCell ref="A15:E15"/>
    <mergeCell ref="A25:E25"/>
    <mergeCell ref="A1:H1"/>
    <mergeCell ref="A2:H2"/>
    <mergeCell ref="A3:H3"/>
    <mergeCell ref="A7:A10"/>
    <mergeCell ref="B7:B10"/>
    <mergeCell ref="H7:H10"/>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6FAC2-BF8B-47D4-AB4E-19992499E7E4}">
  <dimension ref="A1:I50"/>
  <sheetViews>
    <sheetView topLeftCell="A47" zoomScaleNormal="100" workbookViewId="0">
      <selection activeCell="E50" activeCellId="7" sqref="F7:F9 I7:I9 D16:D21 D26:D28 D33:D35 D40:D42 E46 E50"/>
    </sheetView>
  </sheetViews>
  <sheetFormatPr baseColWidth="10" defaultRowHeight="13.8" x14ac:dyDescent="0.25"/>
  <cols>
    <col min="1" max="1" width="5.8984375" bestFit="1" customWidth="1"/>
    <col min="2" max="2" width="33.09765625" style="4" bestFit="1" customWidth="1"/>
    <col min="3" max="3" width="23.3984375" bestFit="1" customWidth="1"/>
    <col min="4" max="4" width="17.19921875" bestFit="1" customWidth="1"/>
    <col min="5" max="5" width="26.59765625" customWidth="1"/>
    <col min="6" max="6" width="18.3984375" bestFit="1" customWidth="1"/>
    <col min="7" max="7" width="17.59765625" bestFit="1" customWidth="1"/>
    <col min="8" max="8" width="13.59765625" customWidth="1"/>
  </cols>
  <sheetData>
    <row r="1" spans="1:9" ht="22.8" x14ac:dyDescent="0.4">
      <c r="A1" s="92" t="s">
        <v>124</v>
      </c>
      <c r="B1" s="92"/>
      <c r="C1" s="92"/>
      <c r="D1" s="92"/>
      <c r="E1" s="92"/>
      <c r="F1" s="92"/>
      <c r="G1" s="92"/>
      <c r="H1" s="92"/>
    </row>
    <row r="2" spans="1:9" ht="21" x14ac:dyDescent="0.4">
      <c r="A2" s="80" t="s">
        <v>102</v>
      </c>
      <c r="B2" s="81"/>
      <c r="C2" s="81"/>
      <c r="D2" s="81"/>
      <c r="E2" s="81"/>
      <c r="F2" s="81"/>
      <c r="G2" s="81"/>
      <c r="H2" s="81"/>
    </row>
    <row r="3" spans="1:9" ht="21" x14ac:dyDescent="0.4">
      <c r="A3" s="82" t="s">
        <v>65</v>
      </c>
      <c r="B3" s="82"/>
      <c r="C3" s="82"/>
      <c r="D3" s="82"/>
      <c r="E3" s="82"/>
      <c r="F3" s="82"/>
      <c r="G3" s="82"/>
      <c r="H3" s="82"/>
    </row>
    <row r="4" spans="1:9" ht="21" x14ac:dyDescent="0.4">
      <c r="A4" s="35"/>
      <c r="B4" s="35"/>
      <c r="C4" s="35"/>
      <c r="D4" s="35"/>
      <c r="E4" s="35"/>
      <c r="F4" s="35"/>
      <c r="G4" s="35"/>
      <c r="H4" s="35"/>
    </row>
    <row r="5" spans="1:9" ht="21.6" thickBot="1" x14ac:dyDescent="0.45">
      <c r="A5" s="82" t="s">
        <v>94</v>
      </c>
      <c r="B5" s="82"/>
      <c r="C5" s="82"/>
      <c r="D5" s="82"/>
      <c r="E5" s="82"/>
      <c r="F5" s="82"/>
      <c r="G5" s="82"/>
      <c r="H5" s="82"/>
    </row>
    <row r="6" spans="1:9" ht="96.6" x14ac:dyDescent="0.25">
      <c r="A6" s="10" t="s">
        <v>30</v>
      </c>
      <c r="B6" s="11" t="s">
        <v>5</v>
      </c>
      <c r="C6" s="12" t="s">
        <v>6</v>
      </c>
      <c r="D6" s="13" t="s">
        <v>51</v>
      </c>
      <c r="E6" s="14" t="s">
        <v>23</v>
      </c>
      <c r="F6" s="13" t="s">
        <v>49</v>
      </c>
      <c r="G6" s="12" t="s">
        <v>52</v>
      </c>
      <c r="H6" s="23" t="s">
        <v>48</v>
      </c>
      <c r="I6" s="67" t="s">
        <v>126</v>
      </c>
    </row>
    <row r="7" spans="1:9" ht="14.25" customHeight="1" x14ac:dyDescent="0.25">
      <c r="A7" s="94">
        <v>9</v>
      </c>
      <c r="B7" s="106" t="s">
        <v>45</v>
      </c>
      <c r="C7" s="3">
        <v>36</v>
      </c>
      <c r="D7" s="3" t="s">
        <v>10</v>
      </c>
      <c r="E7" s="3" t="s">
        <v>11</v>
      </c>
      <c r="F7" s="69"/>
      <c r="G7" s="17">
        <f t="shared" ref="G7:G9" si="0">F7*C7</f>
        <v>0</v>
      </c>
      <c r="H7" s="105">
        <f>(G7+G8+G9)*3</f>
        <v>0</v>
      </c>
      <c r="I7" s="86"/>
    </row>
    <row r="8" spans="1:9" ht="14.25" customHeight="1" x14ac:dyDescent="0.25">
      <c r="A8" s="94"/>
      <c r="B8" s="107"/>
      <c r="C8" s="3">
        <v>11</v>
      </c>
      <c r="D8" s="3" t="s">
        <v>7</v>
      </c>
      <c r="E8" s="3" t="s">
        <v>84</v>
      </c>
      <c r="F8" s="69"/>
      <c r="G8" s="17">
        <f t="shared" si="0"/>
        <v>0</v>
      </c>
      <c r="H8" s="105"/>
      <c r="I8" s="86"/>
    </row>
    <row r="9" spans="1:9" ht="14.25" customHeight="1" x14ac:dyDescent="0.25">
      <c r="A9" s="95"/>
      <c r="B9" s="108"/>
      <c r="C9" s="3">
        <v>7</v>
      </c>
      <c r="D9" s="3" t="s">
        <v>13</v>
      </c>
      <c r="E9" s="3" t="s">
        <v>24</v>
      </c>
      <c r="F9" s="69"/>
      <c r="G9" s="17">
        <f t="shared" si="0"/>
        <v>0</v>
      </c>
      <c r="H9" s="102"/>
      <c r="I9" s="86"/>
    </row>
    <row r="10" spans="1:9" ht="15.6" x14ac:dyDescent="0.3">
      <c r="A10" s="7"/>
      <c r="B10" s="8"/>
      <c r="C10" s="9">
        <f>SUM(C7:C9)</f>
        <v>54</v>
      </c>
      <c r="D10" s="9"/>
      <c r="E10" s="9"/>
      <c r="G10" s="22" t="s">
        <v>47</v>
      </c>
      <c r="H10" s="20">
        <f>SUM(H7:H9)</f>
        <v>0</v>
      </c>
    </row>
    <row r="11" spans="1:9" ht="14.4" thickBot="1" x14ac:dyDescent="0.3"/>
    <row r="12" spans="1:9" ht="84.6" customHeight="1" thickBot="1" x14ac:dyDescent="0.3">
      <c r="A12" s="87" t="s">
        <v>125</v>
      </c>
      <c r="B12" s="88"/>
      <c r="C12" s="88"/>
      <c r="D12" s="88"/>
      <c r="E12" s="88"/>
      <c r="F12" s="88"/>
      <c r="G12" s="88"/>
      <c r="H12" s="89"/>
    </row>
    <row r="14" spans="1:9" ht="18" thickBot="1" x14ac:dyDescent="0.35">
      <c r="A14" s="113" t="s">
        <v>57</v>
      </c>
      <c r="B14" s="113"/>
      <c r="C14" s="113"/>
      <c r="D14" s="113"/>
      <c r="E14" s="113"/>
    </row>
    <row r="15" spans="1:9" ht="31.2" x14ac:dyDescent="0.3">
      <c r="A15" s="15" t="s">
        <v>36</v>
      </c>
      <c r="B15" s="16" t="s">
        <v>34</v>
      </c>
      <c r="C15" s="38" t="s">
        <v>95</v>
      </c>
      <c r="D15" s="15" t="s">
        <v>35</v>
      </c>
      <c r="E15" s="39" t="s">
        <v>96</v>
      </c>
      <c r="G15" s="18"/>
    </row>
    <row r="16" spans="1:9" x14ac:dyDescent="0.25">
      <c r="A16" s="1">
        <v>1</v>
      </c>
      <c r="B16" s="6" t="s">
        <v>31</v>
      </c>
      <c r="C16" s="3">
        <v>10</v>
      </c>
      <c r="D16" s="70"/>
      <c r="E16" s="21">
        <f t="shared" ref="E16:E21" si="1">C16*D16</f>
        <v>0</v>
      </c>
    </row>
    <row r="17" spans="1:5" x14ac:dyDescent="0.25">
      <c r="A17" s="1">
        <v>2</v>
      </c>
      <c r="B17" s="6" t="s">
        <v>32</v>
      </c>
      <c r="C17" s="3">
        <v>10</v>
      </c>
      <c r="D17" s="70"/>
      <c r="E17" s="21">
        <f t="shared" si="1"/>
        <v>0</v>
      </c>
    </row>
    <row r="18" spans="1:5" x14ac:dyDescent="0.25">
      <c r="A18" s="1">
        <v>3</v>
      </c>
      <c r="B18" s="6" t="s">
        <v>33</v>
      </c>
      <c r="C18" s="3">
        <v>10</v>
      </c>
      <c r="D18" s="70"/>
      <c r="E18" s="21">
        <f t="shared" si="1"/>
        <v>0</v>
      </c>
    </row>
    <row r="19" spans="1:5" x14ac:dyDescent="0.25">
      <c r="A19" s="1">
        <v>4</v>
      </c>
      <c r="B19" s="6" t="s">
        <v>46</v>
      </c>
      <c r="C19" s="3">
        <v>10</v>
      </c>
      <c r="D19" s="70"/>
      <c r="E19" s="21">
        <f t="shared" si="1"/>
        <v>0</v>
      </c>
    </row>
    <row r="20" spans="1:5" x14ac:dyDescent="0.25">
      <c r="A20" s="1">
        <v>5</v>
      </c>
      <c r="B20" s="6" t="s">
        <v>92</v>
      </c>
      <c r="C20" s="3">
        <v>10</v>
      </c>
      <c r="D20" s="70"/>
      <c r="E20" s="21">
        <f t="shared" si="1"/>
        <v>0</v>
      </c>
    </row>
    <row r="21" spans="1:5" x14ac:dyDescent="0.25">
      <c r="A21" s="1">
        <v>6</v>
      </c>
      <c r="B21" s="6" t="s">
        <v>93</v>
      </c>
      <c r="C21" s="3">
        <v>10</v>
      </c>
      <c r="D21" s="70"/>
      <c r="E21" s="21">
        <f t="shared" si="1"/>
        <v>0</v>
      </c>
    </row>
    <row r="22" spans="1:5" x14ac:dyDescent="0.25">
      <c r="D22" s="22" t="s">
        <v>47</v>
      </c>
      <c r="E22" s="19">
        <f>SUM(E16:E21)</f>
        <v>0</v>
      </c>
    </row>
    <row r="24" spans="1:5" ht="18" customHeight="1" thickBot="1" x14ac:dyDescent="0.35">
      <c r="A24" s="103" t="s">
        <v>80</v>
      </c>
      <c r="B24" s="103"/>
      <c r="C24" s="103"/>
      <c r="D24" s="103"/>
      <c r="E24" s="103"/>
    </row>
    <row r="25" spans="1:5" ht="31.2" x14ac:dyDescent="0.3">
      <c r="A25" s="15" t="s">
        <v>36</v>
      </c>
      <c r="B25" s="16" t="s">
        <v>34</v>
      </c>
      <c r="C25" s="38" t="s">
        <v>95</v>
      </c>
      <c r="D25" s="15" t="s">
        <v>35</v>
      </c>
      <c r="E25" s="39" t="s">
        <v>96</v>
      </c>
    </row>
    <row r="26" spans="1:5" x14ac:dyDescent="0.25">
      <c r="A26" s="1">
        <v>7</v>
      </c>
      <c r="B26" s="1" t="s">
        <v>1</v>
      </c>
      <c r="C26" s="2">
        <v>1</v>
      </c>
      <c r="D26" s="71"/>
      <c r="E26" s="21">
        <f t="shared" ref="E26:E28" si="2">C26*D26</f>
        <v>0</v>
      </c>
    </row>
    <row r="27" spans="1:5" x14ac:dyDescent="0.25">
      <c r="A27" s="1">
        <v>8</v>
      </c>
      <c r="B27" s="1" t="s">
        <v>85</v>
      </c>
      <c r="C27" s="2">
        <v>1</v>
      </c>
      <c r="D27" s="71"/>
      <c r="E27" s="21">
        <f t="shared" si="2"/>
        <v>0</v>
      </c>
    </row>
    <row r="28" spans="1:5" x14ac:dyDescent="0.25">
      <c r="A28" s="1">
        <v>9</v>
      </c>
      <c r="B28" s="1" t="s">
        <v>78</v>
      </c>
      <c r="C28" s="2">
        <v>1</v>
      </c>
      <c r="D28" s="71"/>
      <c r="E28" s="21">
        <f t="shared" si="2"/>
        <v>0</v>
      </c>
    </row>
    <row r="29" spans="1:5" x14ac:dyDescent="0.25">
      <c r="B29"/>
      <c r="D29" s="29" t="s">
        <v>47</v>
      </c>
      <c r="E29" s="19">
        <f>SUM(E26:E28)</f>
        <v>0</v>
      </c>
    </row>
    <row r="31" spans="1:5" ht="18" customHeight="1" thickBot="1" x14ac:dyDescent="0.35">
      <c r="A31" s="103" t="s">
        <v>55</v>
      </c>
      <c r="B31" s="103"/>
      <c r="C31" s="103"/>
      <c r="D31" s="103"/>
      <c r="E31" s="103"/>
    </row>
    <row r="32" spans="1:5" ht="31.2" x14ac:dyDescent="0.3">
      <c r="A32" s="15" t="s">
        <v>36</v>
      </c>
      <c r="B32" s="16" t="s">
        <v>34</v>
      </c>
      <c r="C32" s="38" t="s">
        <v>95</v>
      </c>
      <c r="D32" s="15" t="s">
        <v>35</v>
      </c>
      <c r="E32" s="39" t="s">
        <v>96</v>
      </c>
    </row>
    <row r="33" spans="1:6" x14ac:dyDescent="0.25">
      <c r="A33" s="1">
        <v>10</v>
      </c>
      <c r="B33" s="1" t="s">
        <v>1</v>
      </c>
      <c r="C33" s="3">
        <v>3</v>
      </c>
      <c r="D33" s="70"/>
      <c r="E33" s="21">
        <f>C33*D33</f>
        <v>0</v>
      </c>
      <c r="F33" s="4"/>
    </row>
    <row r="34" spans="1:6" x14ac:dyDescent="0.25">
      <c r="A34" s="1">
        <v>11</v>
      </c>
      <c r="B34" s="1" t="s">
        <v>85</v>
      </c>
      <c r="C34" s="3">
        <v>8</v>
      </c>
      <c r="D34" s="70"/>
      <c r="E34" s="21">
        <f t="shared" ref="E34:E35" si="3">C34*D34</f>
        <v>0</v>
      </c>
    </row>
    <row r="35" spans="1:6" x14ac:dyDescent="0.25">
      <c r="A35" s="1">
        <v>12</v>
      </c>
      <c r="B35" s="1" t="s">
        <v>78</v>
      </c>
      <c r="C35" s="3">
        <v>18</v>
      </c>
      <c r="D35" s="70"/>
      <c r="E35" s="21">
        <f t="shared" si="3"/>
        <v>0</v>
      </c>
    </row>
    <row r="36" spans="1:6" x14ac:dyDescent="0.25">
      <c r="D36" s="22" t="s">
        <v>47</v>
      </c>
      <c r="E36" s="19">
        <f>SUM(E33:E35)</f>
        <v>0</v>
      </c>
    </row>
    <row r="38" spans="1:6" ht="18" customHeight="1" thickBot="1" x14ac:dyDescent="0.35">
      <c r="A38" s="103" t="s">
        <v>56</v>
      </c>
      <c r="B38" s="103"/>
      <c r="C38" s="103"/>
      <c r="D38" s="103"/>
      <c r="E38" s="103"/>
    </row>
    <row r="39" spans="1:6" ht="31.2" x14ac:dyDescent="0.3">
      <c r="A39" s="15" t="s">
        <v>36</v>
      </c>
      <c r="B39" s="16" t="s">
        <v>34</v>
      </c>
      <c r="C39" s="38" t="s">
        <v>95</v>
      </c>
      <c r="D39" s="15" t="s">
        <v>35</v>
      </c>
      <c r="E39" s="39" t="s">
        <v>96</v>
      </c>
    </row>
    <row r="40" spans="1:6" x14ac:dyDescent="0.25">
      <c r="A40" s="1">
        <v>13</v>
      </c>
      <c r="B40" s="1" t="s">
        <v>1</v>
      </c>
      <c r="C40" s="2">
        <v>2</v>
      </c>
      <c r="D40" s="70"/>
      <c r="E40" s="21">
        <f>C40*D40</f>
        <v>0</v>
      </c>
    </row>
    <row r="41" spans="1:6" x14ac:dyDescent="0.25">
      <c r="A41" s="1">
        <v>14</v>
      </c>
      <c r="B41" s="1" t="s">
        <v>85</v>
      </c>
      <c r="C41" s="2">
        <v>4</v>
      </c>
      <c r="D41" s="70"/>
      <c r="E41" s="21">
        <f>C41*D41</f>
        <v>0</v>
      </c>
    </row>
    <row r="42" spans="1:6" x14ac:dyDescent="0.25">
      <c r="A42" s="1">
        <v>15</v>
      </c>
      <c r="B42" s="1" t="s">
        <v>78</v>
      </c>
      <c r="C42" s="2">
        <v>9</v>
      </c>
      <c r="D42" s="70"/>
      <c r="E42" s="21">
        <f t="shared" ref="E42" si="4">C42*D42</f>
        <v>0</v>
      </c>
    </row>
    <row r="43" spans="1:6" x14ac:dyDescent="0.25">
      <c r="D43" s="22" t="s">
        <v>47</v>
      </c>
      <c r="E43" s="19">
        <f>SUM(E40:E42)</f>
        <v>0</v>
      </c>
    </row>
    <row r="44" spans="1:6" x14ac:dyDescent="0.25">
      <c r="D44" s="22"/>
      <c r="E44" s="19"/>
    </row>
    <row r="45" spans="1:6" ht="17.399999999999999" x14ac:dyDescent="0.3">
      <c r="D45" s="22" t="s">
        <v>97</v>
      </c>
      <c r="E45" s="46">
        <f>H10+E22+E29+E36+E43</f>
        <v>0</v>
      </c>
    </row>
    <row r="46" spans="1:6" x14ac:dyDescent="0.25">
      <c r="D46" s="22" t="s">
        <v>106</v>
      </c>
      <c r="E46" s="72"/>
    </row>
    <row r="48" spans="1:6" ht="30.6" customHeight="1" x14ac:dyDescent="0.3">
      <c r="D48" s="22" t="s">
        <v>103</v>
      </c>
      <c r="E48" s="24">
        <f>E45*(1+E46)</f>
        <v>0</v>
      </c>
    </row>
    <row r="50" spans="4:5" x14ac:dyDescent="0.25">
      <c r="D50" s="48" t="s">
        <v>104</v>
      </c>
      <c r="E50" s="76"/>
    </row>
  </sheetData>
  <sheetProtection algorithmName="SHA-512" hashValue="hrSdI+ontR5qpPewNt1RCZMn8NgSrfrse5aAFOl1+erL7dqOqJZAzvAAyqUS3rvcbOV4Z8d+Sl8S+zjV/PWqjw==" saltValue="00fCVABpmBxe5C14ZCnHBw==" spinCount="100000" sheet="1" objects="1" scenarios="1"/>
  <mergeCells count="13">
    <mergeCell ref="I7:I9"/>
    <mergeCell ref="A12:H12"/>
    <mergeCell ref="A14:E14"/>
    <mergeCell ref="A24:E24"/>
    <mergeCell ref="A31:E31"/>
    <mergeCell ref="A38:E38"/>
    <mergeCell ref="A1:H1"/>
    <mergeCell ref="A2:H2"/>
    <mergeCell ref="A3:H3"/>
    <mergeCell ref="A5:H5"/>
    <mergeCell ref="B7:B9"/>
    <mergeCell ref="A7:A9"/>
    <mergeCell ref="H7:H9"/>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391D-7755-4B75-93E0-599957339190}">
  <dimension ref="A1:I50"/>
  <sheetViews>
    <sheetView topLeftCell="A40" zoomScaleNormal="100" workbookViewId="0">
      <selection activeCell="E50" activeCellId="7" sqref="F7:F9 I7:I9 D16:D21 D26:D28 D33:D35 D40:D42 E46 E50"/>
    </sheetView>
  </sheetViews>
  <sheetFormatPr baseColWidth="10" defaultRowHeight="13.8" x14ac:dyDescent="0.25"/>
  <cols>
    <col min="1" max="1" width="5.8984375" bestFit="1" customWidth="1"/>
    <col min="2" max="2" width="33.09765625" style="4" bestFit="1" customWidth="1"/>
    <col min="3" max="3" width="23.3984375" bestFit="1" customWidth="1"/>
    <col min="4" max="4" width="17.19921875" bestFit="1" customWidth="1"/>
    <col min="5" max="5" width="27.69921875" customWidth="1"/>
    <col min="6" max="6" width="18.3984375" bestFit="1" customWidth="1"/>
    <col min="7" max="7" width="17.59765625" bestFit="1" customWidth="1"/>
    <col min="8" max="8" width="13.59765625" customWidth="1"/>
  </cols>
  <sheetData>
    <row r="1" spans="1:9" ht="22.8" x14ac:dyDescent="0.4">
      <c r="A1" s="92" t="s">
        <v>124</v>
      </c>
      <c r="B1" s="92"/>
      <c r="C1" s="92"/>
      <c r="D1" s="92"/>
      <c r="E1" s="92"/>
      <c r="F1" s="92"/>
      <c r="G1" s="92"/>
      <c r="H1" s="92"/>
    </row>
    <row r="2" spans="1:9" ht="21" x14ac:dyDescent="0.4">
      <c r="A2" s="80" t="s">
        <v>102</v>
      </c>
      <c r="B2" s="81"/>
      <c r="C2" s="81"/>
      <c r="D2" s="81"/>
      <c r="E2" s="81"/>
      <c r="F2" s="81"/>
      <c r="G2" s="81"/>
      <c r="H2" s="81"/>
    </row>
    <row r="3" spans="1:9" ht="21" x14ac:dyDescent="0.4">
      <c r="A3" s="82" t="s">
        <v>66</v>
      </c>
      <c r="B3" s="82"/>
      <c r="C3" s="82"/>
      <c r="D3" s="82"/>
      <c r="E3" s="82"/>
      <c r="F3" s="82"/>
      <c r="G3" s="82"/>
      <c r="H3" s="82"/>
    </row>
    <row r="4" spans="1:9" ht="21" x14ac:dyDescent="0.4">
      <c r="A4" s="35"/>
      <c r="B4" s="35"/>
      <c r="C4" s="35"/>
      <c r="D4" s="35"/>
      <c r="E4" s="35"/>
      <c r="F4" s="35"/>
      <c r="G4" s="35"/>
      <c r="H4" s="35"/>
    </row>
    <row r="5" spans="1:9" ht="21.6" thickBot="1" x14ac:dyDescent="0.45">
      <c r="A5" s="82" t="s">
        <v>94</v>
      </c>
      <c r="B5" s="82"/>
      <c r="C5" s="82"/>
      <c r="D5" s="82"/>
      <c r="E5" s="82"/>
      <c r="F5" s="82"/>
      <c r="G5" s="82"/>
      <c r="H5" s="82"/>
    </row>
    <row r="6" spans="1:9" ht="96.6" x14ac:dyDescent="0.25">
      <c r="A6" s="10" t="s">
        <v>30</v>
      </c>
      <c r="B6" s="11" t="s">
        <v>5</v>
      </c>
      <c r="C6" s="12" t="s">
        <v>6</v>
      </c>
      <c r="D6" s="13" t="s">
        <v>51</v>
      </c>
      <c r="E6" s="14" t="s">
        <v>23</v>
      </c>
      <c r="F6" s="13" t="s">
        <v>49</v>
      </c>
      <c r="G6" s="12" t="s">
        <v>52</v>
      </c>
      <c r="H6" s="23" t="s">
        <v>48</v>
      </c>
      <c r="I6" s="67" t="s">
        <v>126</v>
      </c>
    </row>
    <row r="7" spans="1:9" x14ac:dyDescent="0.25">
      <c r="A7" s="100">
        <v>10</v>
      </c>
      <c r="B7" s="84" t="s">
        <v>44</v>
      </c>
      <c r="C7" s="3">
        <v>27</v>
      </c>
      <c r="D7" s="3" t="s">
        <v>7</v>
      </c>
      <c r="E7" s="3" t="s">
        <v>11</v>
      </c>
      <c r="F7" s="69"/>
      <c r="G7" s="17">
        <f t="shared" ref="G7:G9" si="0">F7*C7</f>
        <v>0</v>
      </c>
      <c r="H7" s="101">
        <f>(G7+G8+G9)*3</f>
        <v>0</v>
      </c>
      <c r="I7" s="86"/>
    </row>
    <row r="8" spans="1:9" x14ac:dyDescent="0.25">
      <c r="A8" s="100"/>
      <c r="B8" s="84"/>
      <c r="C8" s="3">
        <v>8</v>
      </c>
      <c r="D8" s="3" t="s">
        <v>7</v>
      </c>
      <c r="E8" s="3" t="s">
        <v>84</v>
      </c>
      <c r="F8" s="69"/>
      <c r="G8" s="17">
        <f t="shared" si="0"/>
        <v>0</v>
      </c>
      <c r="H8" s="105"/>
      <c r="I8" s="86"/>
    </row>
    <row r="9" spans="1:9" x14ac:dyDescent="0.25">
      <c r="A9" s="100"/>
      <c r="B9" s="84"/>
      <c r="C9" s="3">
        <v>1</v>
      </c>
      <c r="D9" s="3" t="s">
        <v>12</v>
      </c>
      <c r="E9" s="3" t="s">
        <v>24</v>
      </c>
      <c r="F9" s="69"/>
      <c r="G9" s="17">
        <f t="shared" si="0"/>
        <v>0</v>
      </c>
      <c r="H9" s="102"/>
      <c r="I9" s="86"/>
    </row>
    <row r="10" spans="1:9" ht="15.6" x14ac:dyDescent="0.3">
      <c r="A10" s="7"/>
      <c r="B10" s="8"/>
      <c r="C10" s="9">
        <f>SUM(C7:C9)</f>
        <v>36</v>
      </c>
      <c r="D10" s="9"/>
      <c r="E10" s="9"/>
      <c r="G10" s="22" t="s">
        <v>47</v>
      </c>
      <c r="H10" s="20">
        <f>SUM(H7:H9)</f>
        <v>0</v>
      </c>
    </row>
    <row r="11" spans="1:9" ht="14.4" thickBot="1" x14ac:dyDescent="0.3"/>
    <row r="12" spans="1:9" ht="84.6" customHeight="1" thickBot="1" x14ac:dyDescent="0.3">
      <c r="A12" s="87" t="s">
        <v>99</v>
      </c>
      <c r="B12" s="88"/>
      <c r="C12" s="88"/>
      <c r="D12" s="88"/>
      <c r="E12" s="88"/>
      <c r="F12" s="88"/>
      <c r="G12" s="88"/>
      <c r="H12" s="89"/>
    </row>
    <row r="14" spans="1:9" ht="18" thickBot="1" x14ac:dyDescent="0.35">
      <c r="A14" s="90" t="s">
        <v>57</v>
      </c>
      <c r="B14" s="90"/>
      <c r="C14" s="90"/>
      <c r="D14" s="90"/>
      <c r="E14" s="90"/>
    </row>
    <row r="15" spans="1:9" ht="31.2" x14ac:dyDescent="0.3">
      <c r="A15" s="15" t="s">
        <v>36</v>
      </c>
      <c r="B15" s="16" t="s">
        <v>34</v>
      </c>
      <c r="C15" s="38" t="s">
        <v>95</v>
      </c>
      <c r="D15" s="15" t="s">
        <v>35</v>
      </c>
      <c r="E15" s="39" t="s">
        <v>96</v>
      </c>
      <c r="G15" s="18"/>
    </row>
    <row r="16" spans="1:9" x14ac:dyDescent="0.25">
      <c r="A16" s="1">
        <v>1</v>
      </c>
      <c r="B16" s="6" t="s">
        <v>31</v>
      </c>
      <c r="C16" s="3">
        <v>5</v>
      </c>
      <c r="D16" s="70"/>
      <c r="E16" s="21">
        <f t="shared" ref="E16:E21" si="1">C16*D16</f>
        <v>0</v>
      </c>
    </row>
    <row r="17" spans="1:5" x14ac:dyDescent="0.25">
      <c r="A17" s="1">
        <v>2</v>
      </c>
      <c r="B17" s="6" t="s">
        <v>32</v>
      </c>
      <c r="C17" s="3">
        <v>5</v>
      </c>
      <c r="D17" s="70"/>
      <c r="E17" s="21">
        <f t="shared" si="1"/>
        <v>0</v>
      </c>
    </row>
    <row r="18" spans="1:5" x14ac:dyDescent="0.25">
      <c r="A18" s="1">
        <v>3</v>
      </c>
      <c r="B18" s="6" t="s">
        <v>33</v>
      </c>
      <c r="C18" s="3">
        <v>5</v>
      </c>
      <c r="D18" s="70"/>
      <c r="E18" s="21">
        <f t="shared" si="1"/>
        <v>0</v>
      </c>
    </row>
    <row r="19" spans="1:5" x14ac:dyDescent="0.25">
      <c r="A19" s="1">
        <v>4</v>
      </c>
      <c r="B19" s="6" t="s">
        <v>46</v>
      </c>
      <c r="C19" s="3">
        <v>5</v>
      </c>
      <c r="D19" s="70"/>
      <c r="E19" s="21">
        <f t="shared" si="1"/>
        <v>0</v>
      </c>
    </row>
    <row r="20" spans="1:5" x14ac:dyDescent="0.25">
      <c r="A20" s="1">
        <v>5</v>
      </c>
      <c r="B20" s="6" t="s">
        <v>92</v>
      </c>
      <c r="C20" s="3">
        <v>5</v>
      </c>
      <c r="D20" s="70"/>
      <c r="E20" s="21">
        <f t="shared" si="1"/>
        <v>0</v>
      </c>
    </row>
    <row r="21" spans="1:5" x14ac:dyDescent="0.25">
      <c r="A21" s="1">
        <v>6</v>
      </c>
      <c r="B21" s="6" t="s">
        <v>93</v>
      </c>
      <c r="C21" s="3">
        <v>5</v>
      </c>
      <c r="D21" s="70"/>
      <c r="E21" s="21">
        <f t="shared" si="1"/>
        <v>0</v>
      </c>
    </row>
    <row r="22" spans="1:5" x14ac:dyDescent="0.25">
      <c r="D22" s="22" t="s">
        <v>47</v>
      </c>
      <c r="E22" s="19">
        <f>SUM(E16:E21)</f>
        <v>0</v>
      </c>
    </row>
    <row r="24" spans="1:5" ht="18" customHeight="1" thickBot="1" x14ac:dyDescent="0.35">
      <c r="A24" s="78" t="s">
        <v>80</v>
      </c>
      <c r="B24" s="78"/>
      <c r="C24" s="78"/>
      <c r="D24" s="78"/>
      <c r="E24" s="78"/>
    </row>
    <row r="25" spans="1:5" ht="31.2" x14ac:dyDescent="0.3">
      <c r="A25" s="15" t="s">
        <v>36</v>
      </c>
      <c r="B25" s="16" t="s">
        <v>34</v>
      </c>
      <c r="C25" s="38" t="s">
        <v>95</v>
      </c>
      <c r="D25" s="15" t="s">
        <v>35</v>
      </c>
      <c r="E25" s="39" t="s">
        <v>96</v>
      </c>
    </row>
    <row r="26" spans="1:5" x14ac:dyDescent="0.25">
      <c r="A26" s="1">
        <v>7</v>
      </c>
      <c r="B26" s="1" t="s">
        <v>0</v>
      </c>
      <c r="C26" s="2">
        <v>1</v>
      </c>
      <c r="D26" s="71"/>
      <c r="E26" s="21">
        <f t="shared" ref="E26:E28" si="2">C26*D26</f>
        <v>0</v>
      </c>
    </row>
    <row r="27" spans="1:5" x14ac:dyDescent="0.25">
      <c r="A27" s="1">
        <v>8</v>
      </c>
      <c r="B27" s="1" t="s">
        <v>85</v>
      </c>
      <c r="C27" s="2">
        <v>1</v>
      </c>
      <c r="D27" s="71"/>
      <c r="E27" s="21">
        <f t="shared" si="2"/>
        <v>0</v>
      </c>
    </row>
    <row r="28" spans="1:5" x14ac:dyDescent="0.25">
      <c r="A28" s="1">
        <v>9</v>
      </c>
      <c r="B28" s="1" t="s">
        <v>77</v>
      </c>
      <c r="C28" s="2">
        <v>1</v>
      </c>
      <c r="D28" s="71"/>
      <c r="E28" s="21">
        <f t="shared" si="2"/>
        <v>0</v>
      </c>
    </row>
    <row r="29" spans="1:5" x14ac:dyDescent="0.25">
      <c r="B29"/>
      <c r="D29" s="29" t="s">
        <v>47</v>
      </c>
      <c r="E29" s="19">
        <f>SUM(E26:E28)</f>
        <v>0</v>
      </c>
    </row>
    <row r="31" spans="1:5" ht="18" thickBot="1" x14ac:dyDescent="0.35">
      <c r="A31" s="78" t="s">
        <v>55</v>
      </c>
      <c r="B31" s="78"/>
      <c r="C31" s="78"/>
      <c r="D31" s="78"/>
      <c r="E31" s="78"/>
    </row>
    <row r="32" spans="1:5" ht="31.2" x14ac:dyDescent="0.3">
      <c r="A32" s="15" t="s">
        <v>36</v>
      </c>
      <c r="B32" s="16" t="s">
        <v>34</v>
      </c>
      <c r="C32" s="38" t="s">
        <v>95</v>
      </c>
      <c r="D32" s="15" t="s">
        <v>35</v>
      </c>
      <c r="E32" s="39" t="s">
        <v>96</v>
      </c>
    </row>
    <row r="33" spans="1:6" x14ac:dyDescent="0.25">
      <c r="A33" s="1">
        <v>10</v>
      </c>
      <c r="B33" s="1" t="s">
        <v>0</v>
      </c>
      <c r="C33" s="3">
        <v>1</v>
      </c>
      <c r="D33" s="70"/>
      <c r="E33" s="21">
        <f>C33*D33</f>
        <v>0</v>
      </c>
      <c r="F33" s="4"/>
    </row>
    <row r="34" spans="1:6" x14ac:dyDescent="0.25">
      <c r="A34" s="1">
        <v>11</v>
      </c>
      <c r="B34" s="1" t="s">
        <v>85</v>
      </c>
      <c r="C34" s="3">
        <v>5</v>
      </c>
      <c r="D34" s="70"/>
      <c r="E34" s="21">
        <f t="shared" ref="E34:E35" si="3">C34*D34</f>
        <v>0</v>
      </c>
    </row>
    <row r="35" spans="1:6" x14ac:dyDescent="0.25">
      <c r="A35" s="1">
        <v>12</v>
      </c>
      <c r="B35" s="1" t="s">
        <v>77</v>
      </c>
      <c r="C35" s="3">
        <v>16</v>
      </c>
      <c r="D35" s="70"/>
      <c r="E35" s="21">
        <f t="shared" si="3"/>
        <v>0</v>
      </c>
    </row>
    <row r="36" spans="1:6" x14ac:dyDescent="0.25">
      <c r="D36" s="22" t="s">
        <v>47</v>
      </c>
      <c r="E36" s="19">
        <f>SUM(E33:E35)</f>
        <v>0</v>
      </c>
    </row>
    <row r="38" spans="1:6" ht="18" thickBot="1" x14ac:dyDescent="0.35">
      <c r="A38" s="78" t="s">
        <v>56</v>
      </c>
      <c r="B38" s="78"/>
      <c r="C38" s="78"/>
      <c r="D38" s="78"/>
      <c r="E38" s="78"/>
    </row>
    <row r="39" spans="1:6" ht="31.2" x14ac:dyDescent="0.3">
      <c r="A39" s="15" t="s">
        <v>36</v>
      </c>
      <c r="B39" s="16" t="s">
        <v>34</v>
      </c>
      <c r="C39" s="38" t="s">
        <v>95</v>
      </c>
      <c r="D39" s="15" t="s">
        <v>35</v>
      </c>
      <c r="E39" s="39" t="s">
        <v>96</v>
      </c>
    </row>
    <row r="40" spans="1:6" x14ac:dyDescent="0.25">
      <c r="A40" s="1">
        <v>13</v>
      </c>
      <c r="B40" s="1" t="s">
        <v>0</v>
      </c>
      <c r="C40" s="2">
        <v>1</v>
      </c>
      <c r="D40" s="70"/>
      <c r="E40" s="21">
        <f>C40*D40</f>
        <v>0</v>
      </c>
    </row>
    <row r="41" spans="1:6" x14ac:dyDescent="0.25">
      <c r="A41" s="1">
        <v>14</v>
      </c>
      <c r="B41" s="1" t="s">
        <v>85</v>
      </c>
      <c r="C41" s="2">
        <v>2</v>
      </c>
      <c r="D41" s="70"/>
      <c r="E41" s="21">
        <f t="shared" ref="E41:E42" si="4">C41*D41</f>
        <v>0</v>
      </c>
    </row>
    <row r="42" spans="1:6" x14ac:dyDescent="0.25">
      <c r="A42" s="1">
        <v>15</v>
      </c>
      <c r="B42" s="1" t="s">
        <v>77</v>
      </c>
      <c r="C42" s="2">
        <v>8</v>
      </c>
      <c r="D42" s="70"/>
      <c r="E42" s="21">
        <f t="shared" si="4"/>
        <v>0</v>
      </c>
    </row>
    <row r="43" spans="1:6" x14ac:dyDescent="0.25">
      <c r="D43" s="22" t="s">
        <v>47</v>
      </c>
      <c r="E43" s="19">
        <f>SUM(E40:E42)</f>
        <v>0</v>
      </c>
    </row>
    <row r="44" spans="1:6" x14ac:dyDescent="0.25">
      <c r="D44" s="22"/>
      <c r="E44" s="19"/>
    </row>
    <row r="45" spans="1:6" ht="17.399999999999999" x14ac:dyDescent="0.3">
      <c r="D45" s="22" t="s">
        <v>97</v>
      </c>
      <c r="E45" s="46">
        <f>H10+E22+E29+E36+E43</f>
        <v>0</v>
      </c>
    </row>
    <row r="46" spans="1:6" x14ac:dyDescent="0.25">
      <c r="D46" s="22" t="s">
        <v>106</v>
      </c>
      <c r="E46" s="72"/>
    </row>
    <row r="48" spans="1:6" ht="27" customHeight="1" x14ac:dyDescent="0.3">
      <c r="D48" s="22" t="s">
        <v>103</v>
      </c>
      <c r="E48" s="24">
        <f>E45*(1+E46)</f>
        <v>0</v>
      </c>
    </row>
    <row r="50" spans="4:5" x14ac:dyDescent="0.25">
      <c r="D50" s="48" t="s">
        <v>104</v>
      </c>
      <c r="E50" s="76"/>
    </row>
  </sheetData>
  <sheetProtection algorithmName="SHA-512" hashValue="xWcVA4SLorAunJ50WnrS5lgtk8lY4xd+JTpv4uEfX8gx8+vfa5GH8qLsO71562dtPMvHvxypOCTWqxdB+yLgzA==" saltValue="yAXgalRcKZh5cmYfaKUM8Q==" spinCount="100000" sheet="1" objects="1" scenarios="1"/>
  <mergeCells count="13">
    <mergeCell ref="I7:I9"/>
    <mergeCell ref="A12:H12"/>
    <mergeCell ref="A14:E14"/>
    <mergeCell ref="A24:E24"/>
    <mergeCell ref="A31:E31"/>
    <mergeCell ref="A38:E38"/>
    <mergeCell ref="A7:A9"/>
    <mergeCell ref="B7:B9"/>
    <mergeCell ref="H7:H9"/>
    <mergeCell ref="A1:H1"/>
    <mergeCell ref="A2:H2"/>
    <mergeCell ref="A3:H3"/>
    <mergeCell ref="A5:H5"/>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B1B5C-55A7-4061-B566-FD95ED151A86}">
  <dimension ref="A1:I54"/>
  <sheetViews>
    <sheetView topLeftCell="A48" zoomScaleNormal="100" workbookViewId="0">
      <selection activeCell="E54" activeCellId="7" sqref="F7:F10 I7:I10 D17:D22 D27:D30 D35:D38 D43:D46 E50 E54"/>
    </sheetView>
  </sheetViews>
  <sheetFormatPr baseColWidth="10" defaultRowHeight="13.8" x14ac:dyDescent="0.25"/>
  <cols>
    <col min="1" max="1" width="5.8984375" bestFit="1" customWidth="1"/>
    <col min="2" max="2" width="37" style="4" customWidth="1"/>
    <col min="3" max="3" width="23.3984375" bestFit="1" customWidth="1"/>
    <col min="4" max="4" width="17.19921875" bestFit="1" customWidth="1"/>
    <col min="5" max="5" width="28.3984375" customWidth="1"/>
    <col min="6" max="6" width="18.3984375" bestFit="1" customWidth="1"/>
    <col min="7" max="7" width="17.59765625" bestFit="1" customWidth="1"/>
    <col min="8" max="8" width="13.59765625" customWidth="1"/>
  </cols>
  <sheetData>
    <row r="1" spans="1:9" ht="22.8" x14ac:dyDescent="0.4">
      <c r="A1" s="92" t="s">
        <v>124</v>
      </c>
      <c r="B1" s="92"/>
      <c r="C1" s="92"/>
      <c r="D1" s="92"/>
      <c r="E1" s="92"/>
      <c r="F1" s="92"/>
      <c r="G1" s="92"/>
      <c r="H1" s="92"/>
    </row>
    <row r="2" spans="1:9" ht="21" x14ac:dyDescent="0.4">
      <c r="A2" s="80" t="s">
        <v>102</v>
      </c>
      <c r="B2" s="81"/>
      <c r="C2" s="81"/>
      <c r="D2" s="81"/>
      <c r="E2" s="81"/>
      <c r="F2" s="81"/>
      <c r="G2" s="81"/>
      <c r="H2" s="81"/>
    </row>
    <row r="3" spans="1:9" ht="21" x14ac:dyDescent="0.4">
      <c r="A3" s="82" t="s">
        <v>67</v>
      </c>
      <c r="B3" s="82"/>
      <c r="C3" s="82"/>
      <c r="D3" s="82"/>
      <c r="E3" s="82"/>
      <c r="F3" s="82"/>
      <c r="G3" s="82"/>
      <c r="H3" s="82"/>
    </row>
    <row r="4" spans="1:9" ht="21" x14ac:dyDescent="0.4">
      <c r="A4" s="35"/>
      <c r="B4" s="35"/>
      <c r="C4" s="35"/>
      <c r="D4" s="35"/>
      <c r="E4" s="35"/>
      <c r="F4" s="35"/>
      <c r="G4" s="35"/>
      <c r="H4" s="35"/>
    </row>
    <row r="5" spans="1:9" ht="21.6" thickBot="1" x14ac:dyDescent="0.45">
      <c r="A5" s="82" t="s">
        <v>94</v>
      </c>
      <c r="B5" s="82"/>
      <c r="C5" s="82"/>
      <c r="D5" s="82"/>
      <c r="E5" s="82"/>
      <c r="F5" s="82"/>
      <c r="G5" s="82"/>
      <c r="H5" s="82"/>
    </row>
    <row r="6" spans="1:9" ht="96.6" x14ac:dyDescent="0.25">
      <c r="A6" s="10" t="s">
        <v>30</v>
      </c>
      <c r="B6" s="11" t="s">
        <v>5</v>
      </c>
      <c r="C6" s="12" t="s">
        <v>6</v>
      </c>
      <c r="D6" s="13" t="s">
        <v>51</v>
      </c>
      <c r="E6" s="14" t="s">
        <v>23</v>
      </c>
      <c r="F6" s="13" t="s">
        <v>49</v>
      </c>
      <c r="G6" s="12" t="s">
        <v>52</v>
      </c>
      <c r="H6" s="23" t="s">
        <v>48</v>
      </c>
      <c r="I6" s="67" t="s">
        <v>126</v>
      </c>
    </row>
    <row r="7" spans="1:9" ht="13.95" customHeight="1" x14ac:dyDescent="0.25">
      <c r="A7" s="83">
        <v>11</v>
      </c>
      <c r="B7" s="84" t="s">
        <v>127</v>
      </c>
      <c r="C7" s="3">
        <v>77</v>
      </c>
      <c r="D7" s="3" t="s">
        <v>7</v>
      </c>
      <c r="E7" s="3" t="s">
        <v>88</v>
      </c>
      <c r="F7" s="69"/>
      <c r="G7" s="17">
        <f t="shared" ref="G7:G9" si="0">F7*C7</f>
        <v>0</v>
      </c>
      <c r="H7" s="109">
        <f>(G7+G8+G9+G10)*3</f>
        <v>0</v>
      </c>
      <c r="I7" s="86"/>
    </row>
    <row r="8" spans="1:9" ht="14.25" customHeight="1" x14ac:dyDescent="0.25">
      <c r="A8" s="83"/>
      <c r="B8" s="84"/>
      <c r="C8" s="3">
        <v>1</v>
      </c>
      <c r="D8" s="3" t="s">
        <v>7</v>
      </c>
      <c r="E8" s="3" t="s">
        <v>89</v>
      </c>
      <c r="F8" s="69"/>
      <c r="G8" s="17">
        <f t="shared" si="0"/>
        <v>0</v>
      </c>
      <c r="H8" s="110"/>
      <c r="I8" s="86"/>
    </row>
    <row r="9" spans="1:9" ht="23.25" customHeight="1" x14ac:dyDescent="0.25">
      <c r="A9" s="83"/>
      <c r="B9" s="84"/>
      <c r="C9" s="3">
        <v>2</v>
      </c>
      <c r="D9" s="3" t="s">
        <v>13</v>
      </c>
      <c r="E9" s="3" t="s">
        <v>28</v>
      </c>
      <c r="F9" s="69"/>
      <c r="G9" s="17">
        <f t="shared" si="0"/>
        <v>0</v>
      </c>
      <c r="H9" s="110"/>
      <c r="I9" s="86"/>
    </row>
    <row r="10" spans="1:9" ht="23.25" customHeight="1" x14ac:dyDescent="0.25">
      <c r="A10" s="83"/>
      <c r="B10" s="84"/>
      <c r="C10" s="3">
        <v>3</v>
      </c>
      <c r="D10" s="3" t="s">
        <v>12</v>
      </c>
      <c r="E10" s="3" t="s">
        <v>28</v>
      </c>
      <c r="F10" s="69"/>
      <c r="G10" s="17">
        <f t="shared" ref="G10" si="1">F10*C10</f>
        <v>0</v>
      </c>
      <c r="H10" s="111"/>
      <c r="I10" s="86"/>
    </row>
    <row r="11" spans="1:9" ht="15.6" x14ac:dyDescent="0.3">
      <c r="A11" s="7"/>
      <c r="B11" s="8"/>
      <c r="C11" s="9">
        <f>SUM(C7:C10)</f>
        <v>83</v>
      </c>
      <c r="D11" s="9"/>
      <c r="E11" s="9"/>
      <c r="G11" s="22" t="s">
        <v>47</v>
      </c>
      <c r="H11" s="20">
        <f>SUM(H7:H10)</f>
        <v>0</v>
      </c>
    </row>
    <row r="12" spans="1:9" ht="14.4" thickBot="1" x14ac:dyDescent="0.3"/>
    <row r="13" spans="1:9" ht="84.6" customHeight="1" thickBot="1" x14ac:dyDescent="0.3">
      <c r="A13" s="87" t="s">
        <v>125</v>
      </c>
      <c r="B13" s="88"/>
      <c r="C13" s="88"/>
      <c r="D13" s="88"/>
      <c r="E13" s="88"/>
      <c r="F13" s="88"/>
      <c r="G13" s="88"/>
      <c r="H13" s="89"/>
    </row>
    <row r="15" spans="1:9" ht="18" thickBot="1" x14ac:dyDescent="0.35">
      <c r="A15" s="90" t="s">
        <v>57</v>
      </c>
      <c r="B15" s="90"/>
      <c r="C15" s="90"/>
      <c r="D15" s="90"/>
      <c r="E15" s="90"/>
    </row>
    <row r="16" spans="1:9" ht="31.2" x14ac:dyDescent="0.3">
      <c r="A16" s="15" t="s">
        <v>36</v>
      </c>
      <c r="B16" s="16" t="s">
        <v>34</v>
      </c>
      <c r="C16" s="38" t="s">
        <v>95</v>
      </c>
      <c r="D16" s="15" t="s">
        <v>35</v>
      </c>
      <c r="E16" s="39" t="s">
        <v>96</v>
      </c>
      <c r="G16" s="18"/>
    </row>
    <row r="17" spans="1:5" x14ac:dyDescent="0.25">
      <c r="A17" s="1">
        <v>1</v>
      </c>
      <c r="B17" s="6" t="s">
        <v>31</v>
      </c>
      <c r="C17" s="3">
        <v>10</v>
      </c>
      <c r="D17" s="70"/>
      <c r="E17" s="21">
        <f t="shared" ref="E17:E22" si="2">C17*D17</f>
        <v>0</v>
      </c>
    </row>
    <row r="18" spans="1:5" x14ac:dyDescent="0.25">
      <c r="A18" s="1">
        <v>2</v>
      </c>
      <c r="B18" s="6" t="s">
        <v>32</v>
      </c>
      <c r="C18" s="3">
        <v>10</v>
      </c>
      <c r="D18" s="70"/>
      <c r="E18" s="21">
        <f t="shared" si="2"/>
        <v>0</v>
      </c>
    </row>
    <row r="19" spans="1:5" x14ac:dyDescent="0.25">
      <c r="A19" s="1">
        <v>3</v>
      </c>
      <c r="B19" s="6" t="s">
        <v>33</v>
      </c>
      <c r="C19" s="3">
        <v>10</v>
      </c>
      <c r="D19" s="70"/>
      <c r="E19" s="21">
        <f t="shared" si="2"/>
        <v>0</v>
      </c>
    </row>
    <row r="20" spans="1:5" x14ac:dyDescent="0.25">
      <c r="A20" s="1">
        <v>4</v>
      </c>
      <c r="B20" s="6" t="s">
        <v>46</v>
      </c>
      <c r="C20" s="3">
        <v>10</v>
      </c>
      <c r="D20" s="70"/>
      <c r="E20" s="21">
        <f t="shared" si="2"/>
        <v>0</v>
      </c>
    </row>
    <row r="21" spans="1:5" x14ac:dyDescent="0.25">
      <c r="A21" s="1">
        <v>5</v>
      </c>
      <c r="B21" s="6" t="s">
        <v>92</v>
      </c>
      <c r="C21" s="3">
        <v>10</v>
      </c>
      <c r="D21" s="70"/>
      <c r="E21" s="21">
        <f t="shared" si="2"/>
        <v>0</v>
      </c>
    </row>
    <row r="22" spans="1:5" x14ac:dyDescent="0.25">
      <c r="A22" s="1">
        <v>6</v>
      </c>
      <c r="B22" s="6" t="s">
        <v>93</v>
      </c>
      <c r="C22" s="3">
        <v>10</v>
      </c>
      <c r="D22" s="70"/>
      <c r="E22" s="21">
        <f t="shared" si="2"/>
        <v>0</v>
      </c>
    </row>
    <row r="23" spans="1:5" x14ac:dyDescent="0.25">
      <c r="D23" s="22" t="s">
        <v>47</v>
      </c>
      <c r="E23" s="19">
        <f>SUM(E17:E22)</f>
        <v>0</v>
      </c>
    </row>
    <row r="25" spans="1:5" ht="18" customHeight="1" thickBot="1" x14ac:dyDescent="0.35">
      <c r="A25" s="78" t="s">
        <v>80</v>
      </c>
      <c r="B25" s="78"/>
      <c r="C25" s="78"/>
      <c r="D25" s="78"/>
      <c r="E25" s="78"/>
    </row>
    <row r="26" spans="1:5" ht="31.2" x14ac:dyDescent="0.3">
      <c r="A26" s="15" t="s">
        <v>36</v>
      </c>
      <c r="B26" s="16" t="s">
        <v>34</v>
      </c>
      <c r="C26" s="38" t="s">
        <v>95</v>
      </c>
      <c r="D26" s="15" t="s">
        <v>35</v>
      </c>
      <c r="E26" s="39" t="s">
        <v>96</v>
      </c>
    </row>
    <row r="27" spans="1:5" x14ac:dyDescent="0.25">
      <c r="A27" s="1">
        <v>7</v>
      </c>
      <c r="B27" s="1" t="s">
        <v>90</v>
      </c>
      <c r="C27" s="2">
        <v>1</v>
      </c>
      <c r="D27" s="71"/>
      <c r="E27" s="21">
        <f t="shared" ref="E27:E29" si="3">C27*D27</f>
        <v>0</v>
      </c>
    </row>
    <row r="28" spans="1:5" x14ac:dyDescent="0.25">
      <c r="A28" s="1">
        <v>8</v>
      </c>
      <c r="B28" s="1" t="s">
        <v>91</v>
      </c>
      <c r="C28" s="2">
        <v>1</v>
      </c>
      <c r="D28" s="71"/>
      <c r="E28" s="21">
        <f t="shared" si="3"/>
        <v>0</v>
      </c>
    </row>
    <row r="29" spans="1:5" x14ac:dyDescent="0.25">
      <c r="A29" s="1">
        <v>9</v>
      </c>
      <c r="B29" s="1" t="s">
        <v>1</v>
      </c>
      <c r="C29" s="2">
        <v>1</v>
      </c>
      <c r="D29" s="71"/>
      <c r="E29" s="21">
        <f t="shared" si="3"/>
        <v>0</v>
      </c>
    </row>
    <row r="30" spans="1:5" x14ac:dyDescent="0.25">
      <c r="A30" s="1">
        <v>10</v>
      </c>
      <c r="B30" s="1" t="s">
        <v>0</v>
      </c>
      <c r="C30" s="2">
        <v>1</v>
      </c>
      <c r="D30" s="71"/>
      <c r="E30" s="21">
        <f t="shared" ref="E30" si="4">C30*D30</f>
        <v>0</v>
      </c>
    </row>
    <row r="31" spans="1:5" x14ac:dyDescent="0.25">
      <c r="B31"/>
      <c r="D31" s="29" t="s">
        <v>47</v>
      </c>
      <c r="E31" s="19">
        <f>SUM(E27:E30)</f>
        <v>0</v>
      </c>
    </row>
    <row r="33" spans="1:5" ht="18" thickBot="1" x14ac:dyDescent="0.35">
      <c r="A33" s="78" t="s">
        <v>55</v>
      </c>
      <c r="B33" s="78"/>
      <c r="C33" s="78"/>
      <c r="D33" s="78"/>
      <c r="E33" s="78"/>
    </row>
    <row r="34" spans="1:5" ht="31.2" x14ac:dyDescent="0.3">
      <c r="A34" s="15" t="s">
        <v>36</v>
      </c>
      <c r="B34" s="16" t="s">
        <v>34</v>
      </c>
      <c r="C34" s="38" t="s">
        <v>95</v>
      </c>
      <c r="D34" s="15" t="s">
        <v>35</v>
      </c>
      <c r="E34" s="39" t="s">
        <v>96</v>
      </c>
    </row>
    <row r="35" spans="1:5" x14ac:dyDescent="0.25">
      <c r="A35" s="1">
        <v>11</v>
      </c>
      <c r="B35" s="1" t="s">
        <v>90</v>
      </c>
      <c r="C35" s="3">
        <v>40</v>
      </c>
      <c r="D35" s="70"/>
      <c r="E35" s="21">
        <f t="shared" ref="E35:E38" si="5">C35*D35</f>
        <v>0</v>
      </c>
    </row>
    <row r="36" spans="1:5" x14ac:dyDescent="0.25">
      <c r="A36" s="1">
        <v>12</v>
      </c>
      <c r="B36" s="1" t="s">
        <v>91</v>
      </c>
      <c r="C36" s="3">
        <v>1</v>
      </c>
      <c r="D36" s="70"/>
      <c r="E36" s="21">
        <f t="shared" si="5"/>
        <v>0</v>
      </c>
    </row>
    <row r="37" spans="1:5" x14ac:dyDescent="0.25">
      <c r="A37" s="1">
        <v>13</v>
      </c>
      <c r="B37" s="1" t="s">
        <v>1</v>
      </c>
      <c r="C37" s="3">
        <v>1</v>
      </c>
      <c r="D37" s="70"/>
      <c r="E37" s="21">
        <f t="shared" si="5"/>
        <v>0</v>
      </c>
    </row>
    <row r="38" spans="1:5" x14ac:dyDescent="0.25">
      <c r="A38" s="1">
        <v>14</v>
      </c>
      <c r="B38" s="1" t="s">
        <v>0</v>
      </c>
      <c r="C38" s="2">
        <v>1</v>
      </c>
      <c r="D38" s="71"/>
      <c r="E38" s="21">
        <f t="shared" si="5"/>
        <v>0</v>
      </c>
    </row>
    <row r="39" spans="1:5" x14ac:dyDescent="0.25">
      <c r="D39" s="22" t="s">
        <v>47</v>
      </c>
      <c r="E39" s="19">
        <f>SUM(E35:E38)</f>
        <v>0</v>
      </c>
    </row>
    <row r="41" spans="1:5" ht="18" thickBot="1" x14ac:dyDescent="0.35">
      <c r="A41" s="78" t="s">
        <v>56</v>
      </c>
      <c r="B41" s="78"/>
      <c r="C41" s="78"/>
      <c r="D41" s="78"/>
      <c r="E41" s="78"/>
    </row>
    <row r="42" spans="1:5" ht="31.2" x14ac:dyDescent="0.3">
      <c r="A42" s="15" t="s">
        <v>36</v>
      </c>
      <c r="B42" s="16" t="s">
        <v>34</v>
      </c>
      <c r="C42" s="38" t="s">
        <v>95</v>
      </c>
      <c r="D42" s="15" t="s">
        <v>35</v>
      </c>
      <c r="E42" s="39" t="s">
        <v>96</v>
      </c>
    </row>
    <row r="43" spans="1:5" x14ac:dyDescent="0.25">
      <c r="A43" s="1">
        <v>15</v>
      </c>
      <c r="B43" s="1" t="s">
        <v>90</v>
      </c>
      <c r="C43" s="2">
        <v>20</v>
      </c>
      <c r="D43" s="70"/>
      <c r="E43" s="21">
        <f t="shared" ref="E43:E46" si="6">C43*D43</f>
        <v>0</v>
      </c>
    </row>
    <row r="44" spans="1:5" x14ac:dyDescent="0.25">
      <c r="A44" s="1">
        <v>16</v>
      </c>
      <c r="B44" s="1" t="s">
        <v>91</v>
      </c>
      <c r="C44" s="2">
        <v>1</v>
      </c>
      <c r="D44" s="70"/>
      <c r="E44" s="21">
        <f t="shared" si="6"/>
        <v>0</v>
      </c>
    </row>
    <row r="45" spans="1:5" x14ac:dyDescent="0.25">
      <c r="A45" s="1">
        <v>17</v>
      </c>
      <c r="B45" s="1" t="s">
        <v>1</v>
      </c>
      <c r="C45" s="2">
        <v>1</v>
      </c>
      <c r="D45" s="70"/>
      <c r="E45" s="21">
        <f t="shared" si="6"/>
        <v>0</v>
      </c>
    </row>
    <row r="46" spans="1:5" x14ac:dyDescent="0.25">
      <c r="A46" s="1">
        <v>18</v>
      </c>
      <c r="B46" s="1" t="s">
        <v>0</v>
      </c>
      <c r="C46" s="2">
        <v>1</v>
      </c>
      <c r="D46" s="71"/>
      <c r="E46" s="21">
        <f t="shared" si="6"/>
        <v>0</v>
      </c>
    </row>
    <row r="47" spans="1:5" x14ac:dyDescent="0.25">
      <c r="D47" s="22" t="s">
        <v>47</v>
      </c>
      <c r="E47" s="19">
        <f>SUM(E43:E46)</f>
        <v>0</v>
      </c>
    </row>
    <row r="48" spans="1:5" x14ac:dyDescent="0.25">
      <c r="D48" s="22"/>
      <c r="E48" s="19"/>
    </row>
    <row r="49" spans="4:5" ht="17.399999999999999" x14ac:dyDescent="0.3">
      <c r="D49" s="22" t="s">
        <v>97</v>
      </c>
      <c r="E49" s="46">
        <f>H11+E23+E31+E39+E47</f>
        <v>0</v>
      </c>
    </row>
    <row r="50" spans="4:5" x14ac:dyDescent="0.25">
      <c r="D50" s="22" t="s">
        <v>106</v>
      </c>
      <c r="E50" s="72"/>
    </row>
    <row r="52" spans="4:5" ht="26.4" customHeight="1" x14ac:dyDescent="0.3">
      <c r="D52" s="22" t="s">
        <v>103</v>
      </c>
      <c r="E52" s="24">
        <f>E49*(1+E50)</f>
        <v>0</v>
      </c>
    </row>
    <row r="54" spans="4:5" x14ac:dyDescent="0.25">
      <c r="D54" s="48" t="s">
        <v>104</v>
      </c>
      <c r="E54" s="76"/>
    </row>
  </sheetData>
  <sheetProtection algorithmName="SHA-512" hashValue="Tbfga0W4pia7G1OpMOIcHt+teVpvEEZiOWKl9fFGalqY1WdySPFk3ZT8F4AUMgb1N4PslebbxSSi1tPkq98WfA==" saltValue="dkaRty5ASX+WKeUGCh18ig==" spinCount="100000" sheet="1" objects="1" scenarios="1"/>
  <mergeCells count="13">
    <mergeCell ref="I7:I10"/>
    <mergeCell ref="A13:H13"/>
    <mergeCell ref="A15:E15"/>
    <mergeCell ref="A25:E25"/>
    <mergeCell ref="A33:E33"/>
    <mergeCell ref="A41:E41"/>
    <mergeCell ref="A1:H1"/>
    <mergeCell ref="A2:H2"/>
    <mergeCell ref="A3:H3"/>
    <mergeCell ref="A5:H5"/>
    <mergeCell ref="B7:B10"/>
    <mergeCell ref="A7:A10"/>
    <mergeCell ref="H7:H10"/>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0115E-3161-4B1D-952D-5C4346886D58}">
  <dimension ref="A1:I58"/>
  <sheetViews>
    <sheetView topLeftCell="A45" zoomScaleNormal="100" workbookViewId="0">
      <selection activeCell="E58" activeCellId="7" sqref="D28:D32 F7:F11 I7:I11 D18:D23 D37:D41 D46:D50 E54 E58"/>
    </sheetView>
  </sheetViews>
  <sheetFormatPr baseColWidth="10" defaultRowHeight="13.8" x14ac:dyDescent="0.25"/>
  <cols>
    <col min="1" max="1" width="5.8984375" bestFit="1" customWidth="1"/>
    <col min="2" max="2" width="33.59765625" style="4" bestFit="1" customWidth="1"/>
    <col min="3" max="3" width="23.3984375" bestFit="1" customWidth="1"/>
    <col min="4" max="4" width="17.19921875" bestFit="1" customWidth="1"/>
    <col min="5" max="5" width="27.8984375" customWidth="1"/>
    <col min="6" max="6" width="18.3984375" bestFit="1" customWidth="1"/>
    <col min="7" max="7" width="17.59765625" bestFit="1" customWidth="1"/>
    <col min="8" max="8" width="13.59765625" customWidth="1"/>
  </cols>
  <sheetData>
    <row r="1" spans="1:9" ht="22.8" x14ac:dyDescent="0.4">
      <c r="A1" s="92" t="s">
        <v>124</v>
      </c>
      <c r="B1" s="92"/>
      <c r="C1" s="92"/>
      <c r="D1" s="92"/>
      <c r="E1" s="92"/>
      <c r="F1" s="92"/>
      <c r="G1" s="92"/>
      <c r="H1" s="92"/>
    </row>
    <row r="2" spans="1:9" ht="21" x14ac:dyDescent="0.4">
      <c r="A2" s="80" t="s">
        <v>102</v>
      </c>
      <c r="B2" s="81"/>
      <c r="C2" s="81"/>
      <c r="D2" s="81"/>
      <c r="E2" s="81"/>
      <c r="F2" s="81"/>
      <c r="G2" s="81"/>
      <c r="H2" s="81"/>
    </row>
    <row r="3" spans="1:9" ht="21" x14ac:dyDescent="0.4">
      <c r="A3" s="82" t="s">
        <v>68</v>
      </c>
      <c r="B3" s="82"/>
      <c r="C3" s="82"/>
      <c r="D3" s="82"/>
      <c r="E3" s="82"/>
      <c r="F3" s="82"/>
      <c r="G3" s="82"/>
      <c r="H3" s="82"/>
    </row>
    <row r="4" spans="1:9" ht="21" x14ac:dyDescent="0.4">
      <c r="A4" s="35"/>
      <c r="B4" s="35"/>
      <c r="C4" s="35"/>
      <c r="D4" s="35"/>
      <c r="E4" s="35"/>
      <c r="F4" s="35"/>
      <c r="G4" s="35"/>
      <c r="H4" s="35"/>
    </row>
    <row r="5" spans="1:9" ht="21.6" thickBot="1" x14ac:dyDescent="0.45">
      <c r="A5" s="82" t="s">
        <v>94</v>
      </c>
      <c r="B5" s="82"/>
      <c r="C5" s="82"/>
      <c r="D5" s="82"/>
      <c r="E5" s="82"/>
      <c r="F5" s="82"/>
      <c r="G5" s="82"/>
      <c r="H5" s="82"/>
    </row>
    <row r="6" spans="1:9" ht="96.6" x14ac:dyDescent="0.25">
      <c r="A6" s="10" t="s">
        <v>30</v>
      </c>
      <c r="B6" s="11" t="s">
        <v>5</v>
      </c>
      <c r="C6" s="12" t="s">
        <v>6</v>
      </c>
      <c r="D6" s="13" t="s">
        <v>51</v>
      </c>
      <c r="E6" s="14" t="s">
        <v>23</v>
      </c>
      <c r="F6" s="13" t="s">
        <v>49</v>
      </c>
      <c r="G6" s="12" t="s">
        <v>52</v>
      </c>
      <c r="H6" s="23" t="s">
        <v>48</v>
      </c>
      <c r="I6" s="67" t="s">
        <v>126</v>
      </c>
    </row>
    <row r="7" spans="1:9" x14ac:dyDescent="0.25">
      <c r="A7" s="100">
        <v>12</v>
      </c>
      <c r="B7" s="84" t="s">
        <v>17</v>
      </c>
      <c r="C7" s="3">
        <v>42</v>
      </c>
      <c r="D7" s="3" t="s">
        <v>7</v>
      </c>
      <c r="E7" s="3" t="s">
        <v>84</v>
      </c>
      <c r="F7" s="69"/>
      <c r="G7" s="17">
        <f t="shared" ref="G7:G11" si="0">F7*C7</f>
        <v>0</v>
      </c>
      <c r="H7" s="85">
        <f>(G7+G8+G9+G10+G11)*3</f>
        <v>0</v>
      </c>
      <c r="I7" s="86"/>
    </row>
    <row r="8" spans="1:9" x14ac:dyDescent="0.25">
      <c r="A8" s="100"/>
      <c r="B8" s="84"/>
      <c r="C8" s="3">
        <v>1</v>
      </c>
      <c r="D8" s="3" t="s">
        <v>13</v>
      </c>
      <c r="E8" s="3" t="s">
        <v>75</v>
      </c>
      <c r="F8" s="69"/>
      <c r="G8" s="17">
        <f t="shared" si="0"/>
        <v>0</v>
      </c>
      <c r="H8" s="85"/>
      <c r="I8" s="86"/>
    </row>
    <row r="9" spans="1:9" x14ac:dyDescent="0.25">
      <c r="A9" s="100"/>
      <c r="B9" s="84"/>
      <c r="C9" s="3">
        <v>3</v>
      </c>
      <c r="D9" s="3" t="s">
        <v>7</v>
      </c>
      <c r="E9" s="3" t="s">
        <v>8</v>
      </c>
      <c r="F9" s="69"/>
      <c r="G9" s="17">
        <f t="shared" si="0"/>
        <v>0</v>
      </c>
      <c r="H9" s="85"/>
      <c r="I9" s="86"/>
    </row>
    <row r="10" spans="1:9" x14ac:dyDescent="0.25">
      <c r="A10" s="100"/>
      <c r="B10" s="84"/>
      <c r="C10" s="3">
        <v>65</v>
      </c>
      <c r="D10" s="3" t="s">
        <v>26</v>
      </c>
      <c r="E10" s="3" t="s">
        <v>9</v>
      </c>
      <c r="F10" s="69"/>
      <c r="G10" s="17">
        <f t="shared" si="0"/>
        <v>0</v>
      </c>
      <c r="H10" s="85"/>
      <c r="I10" s="86"/>
    </row>
    <row r="11" spans="1:9" x14ac:dyDescent="0.25">
      <c r="A11" s="100"/>
      <c r="B11" s="84"/>
      <c r="C11" s="3">
        <v>1</v>
      </c>
      <c r="D11" s="3" t="s">
        <v>14</v>
      </c>
      <c r="E11" s="3" t="s">
        <v>9</v>
      </c>
      <c r="F11" s="69"/>
      <c r="G11" s="17">
        <f t="shared" si="0"/>
        <v>0</v>
      </c>
      <c r="H11" s="85"/>
      <c r="I11" s="86"/>
    </row>
    <row r="12" spans="1:9" ht="15.6" x14ac:dyDescent="0.3">
      <c r="A12" s="7"/>
      <c r="B12" s="8"/>
      <c r="C12" s="9">
        <f>SUM(C7:C11)</f>
        <v>112</v>
      </c>
      <c r="D12" s="9"/>
      <c r="E12" s="9"/>
      <c r="G12" s="22" t="s">
        <v>47</v>
      </c>
      <c r="H12" s="20">
        <f>SUM(H7:H11)</f>
        <v>0</v>
      </c>
    </row>
    <row r="13" spans="1:9" ht="14.4" thickBot="1" x14ac:dyDescent="0.3"/>
    <row r="14" spans="1:9" ht="84.6" customHeight="1" thickBot="1" x14ac:dyDescent="0.3">
      <c r="A14" s="87" t="s">
        <v>125</v>
      </c>
      <c r="B14" s="88"/>
      <c r="C14" s="88"/>
      <c r="D14" s="88"/>
      <c r="E14" s="88"/>
      <c r="F14" s="88"/>
      <c r="G14" s="88"/>
      <c r="H14" s="89"/>
    </row>
    <row r="16" spans="1:9" ht="18" thickBot="1" x14ac:dyDescent="0.35">
      <c r="A16" s="90" t="s">
        <v>57</v>
      </c>
      <c r="B16" s="90"/>
      <c r="C16" s="90"/>
      <c r="D16" s="90"/>
      <c r="E16" s="90"/>
    </row>
    <row r="17" spans="1:7" ht="31.2" x14ac:dyDescent="0.3">
      <c r="A17" s="15" t="s">
        <v>36</v>
      </c>
      <c r="B17" s="16" t="s">
        <v>34</v>
      </c>
      <c r="C17" s="38" t="s">
        <v>95</v>
      </c>
      <c r="D17" s="15" t="s">
        <v>35</v>
      </c>
      <c r="E17" s="39" t="s">
        <v>96</v>
      </c>
      <c r="G17" s="18"/>
    </row>
    <row r="18" spans="1:7" x14ac:dyDescent="0.25">
      <c r="A18" s="1">
        <v>1</v>
      </c>
      <c r="B18" s="6" t="s">
        <v>31</v>
      </c>
      <c r="C18" s="3">
        <v>10</v>
      </c>
      <c r="D18" s="70"/>
      <c r="E18" s="21">
        <f t="shared" ref="E18:E23" si="1">C18*D18</f>
        <v>0</v>
      </c>
    </row>
    <row r="19" spans="1:7" x14ac:dyDescent="0.25">
      <c r="A19" s="1">
        <v>2</v>
      </c>
      <c r="B19" s="6" t="s">
        <v>32</v>
      </c>
      <c r="C19" s="3">
        <v>10</v>
      </c>
      <c r="D19" s="70"/>
      <c r="E19" s="21">
        <f t="shared" si="1"/>
        <v>0</v>
      </c>
    </row>
    <row r="20" spans="1:7" x14ac:dyDescent="0.25">
      <c r="A20" s="1">
        <v>3</v>
      </c>
      <c r="B20" s="6" t="s">
        <v>33</v>
      </c>
      <c r="C20" s="3">
        <v>10</v>
      </c>
      <c r="D20" s="70"/>
      <c r="E20" s="21">
        <f t="shared" si="1"/>
        <v>0</v>
      </c>
    </row>
    <row r="21" spans="1:7" x14ac:dyDescent="0.25">
      <c r="A21" s="1">
        <v>4</v>
      </c>
      <c r="B21" s="6" t="s">
        <v>46</v>
      </c>
      <c r="C21" s="3">
        <v>10</v>
      </c>
      <c r="D21" s="70"/>
      <c r="E21" s="21">
        <f t="shared" si="1"/>
        <v>0</v>
      </c>
    </row>
    <row r="22" spans="1:7" x14ac:dyDescent="0.25">
      <c r="A22" s="1">
        <v>5</v>
      </c>
      <c r="B22" s="6" t="s">
        <v>92</v>
      </c>
      <c r="C22" s="3">
        <v>10</v>
      </c>
      <c r="D22" s="70"/>
      <c r="E22" s="21">
        <f t="shared" si="1"/>
        <v>0</v>
      </c>
    </row>
    <row r="23" spans="1:7" x14ac:dyDescent="0.25">
      <c r="A23" s="1">
        <v>6</v>
      </c>
      <c r="B23" s="6" t="s">
        <v>93</v>
      </c>
      <c r="C23" s="3">
        <v>10</v>
      </c>
      <c r="D23" s="70"/>
      <c r="E23" s="21">
        <f t="shared" si="1"/>
        <v>0</v>
      </c>
    </row>
    <row r="24" spans="1:7" x14ac:dyDescent="0.25">
      <c r="D24" s="22" t="s">
        <v>47</v>
      </c>
      <c r="E24" s="19">
        <f>SUM(E18:E23)</f>
        <v>0</v>
      </c>
    </row>
    <row r="26" spans="1:7" ht="18" customHeight="1" thickBot="1" x14ac:dyDescent="0.35">
      <c r="A26" s="78" t="s">
        <v>80</v>
      </c>
      <c r="B26" s="78"/>
      <c r="C26" s="78"/>
      <c r="D26" s="78"/>
      <c r="E26" s="78"/>
    </row>
    <row r="27" spans="1:7" ht="31.2" x14ac:dyDescent="0.3">
      <c r="A27" s="15" t="s">
        <v>36</v>
      </c>
      <c r="B27" s="16" t="s">
        <v>34</v>
      </c>
      <c r="C27" s="38" t="s">
        <v>95</v>
      </c>
      <c r="D27" s="15" t="s">
        <v>35</v>
      </c>
      <c r="E27" s="39" t="s">
        <v>96</v>
      </c>
    </row>
    <row r="28" spans="1:7" x14ac:dyDescent="0.25">
      <c r="A28" s="1">
        <v>7</v>
      </c>
      <c r="B28" s="1" t="s">
        <v>85</v>
      </c>
      <c r="C28" s="2">
        <v>1</v>
      </c>
      <c r="D28" s="71"/>
      <c r="E28" s="21">
        <f>C28*D28</f>
        <v>0</v>
      </c>
    </row>
    <row r="29" spans="1:7" x14ac:dyDescent="0.25">
      <c r="A29" s="1">
        <v>8</v>
      </c>
      <c r="B29" s="1" t="s">
        <v>1</v>
      </c>
      <c r="C29" s="2">
        <v>1</v>
      </c>
      <c r="D29" s="71"/>
      <c r="E29" s="21">
        <f t="shared" ref="E29:E32" si="2">C29*D29</f>
        <v>0</v>
      </c>
    </row>
    <row r="30" spans="1:7" x14ac:dyDescent="0.25">
      <c r="A30" s="1">
        <v>9</v>
      </c>
      <c r="B30" s="1" t="s">
        <v>81</v>
      </c>
      <c r="C30" s="2">
        <v>1</v>
      </c>
      <c r="D30" s="71"/>
      <c r="E30" s="21">
        <f t="shared" si="2"/>
        <v>0</v>
      </c>
    </row>
    <row r="31" spans="1:7" x14ac:dyDescent="0.25">
      <c r="A31" s="1">
        <v>10</v>
      </c>
      <c r="B31" s="1" t="s">
        <v>2</v>
      </c>
      <c r="C31" s="2">
        <v>1</v>
      </c>
      <c r="D31" s="71"/>
      <c r="E31" s="21">
        <f t="shared" si="2"/>
        <v>0</v>
      </c>
    </row>
    <row r="32" spans="1:7" x14ac:dyDescent="0.25">
      <c r="A32" s="1">
        <v>11</v>
      </c>
      <c r="B32" s="1" t="s">
        <v>74</v>
      </c>
      <c r="C32" s="2">
        <v>1</v>
      </c>
      <c r="D32" s="71"/>
      <c r="E32" s="21">
        <f t="shared" si="2"/>
        <v>0</v>
      </c>
    </row>
    <row r="33" spans="1:6" x14ac:dyDescent="0.25">
      <c r="B33"/>
      <c r="D33" s="29" t="s">
        <v>47</v>
      </c>
      <c r="E33" s="19">
        <f>SUM(E28:E32)</f>
        <v>0</v>
      </c>
    </row>
    <row r="35" spans="1:6" ht="18" thickBot="1" x14ac:dyDescent="0.35">
      <c r="A35" s="78" t="s">
        <v>55</v>
      </c>
      <c r="B35" s="78"/>
      <c r="C35" s="78"/>
      <c r="D35" s="78"/>
      <c r="E35" s="78"/>
    </row>
    <row r="36" spans="1:6" ht="31.2" x14ac:dyDescent="0.3">
      <c r="A36" s="15" t="s">
        <v>36</v>
      </c>
      <c r="B36" s="16" t="s">
        <v>34</v>
      </c>
      <c r="C36" s="38" t="s">
        <v>95</v>
      </c>
      <c r="D36" s="15" t="s">
        <v>35</v>
      </c>
      <c r="E36" s="39" t="s">
        <v>96</v>
      </c>
    </row>
    <row r="37" spans="1:6" x14ac:dyDescent="0.25">
      <c r="A37" s="1">
        <v>12</v>
      </c>
      <c r="B37" s="1" t="s">
        <v>85</v>
      </c>
      <c r="C37" s="3">
        <v>18</v>
      </c>
      <c r="D37" s="70"/>
      <c r="E37" s="21">
        <f>C37*D37</f>
        <v>0</v>
      </c>
      <c r="F37" s="4"/>
    </row>
    <row r="38" spans="1:6" x14ac:dyDescent="0.25">
      <c r="A38" s="1">
        <v>13</v>
      </c>
      <c r="B38" s="1" t="s">
        <v>1</v>
      </c>
      <c r="C38" s="3">
        <v>1</v>
      </c>
      <c r="D38" s="70"/>
      <c r="E38" s="21">
        <f t="shared" ref="E38:E41" si="3">C38*D38</f>
        <v>0</v>
      </c>
    </row>
    <row r="39" spans="1:6" x14ac:dyDescent="0.25">
      <c r="A39" s="1">
        <v>14</v>
      </c>
      <c r="B39" s="1" t="s">
        <v>81</v>
      </c>
      <c r="C39" s="3">
        <v>1</v>
      </c>
      <c r="D39" s="70"/>
      <c r="E39" s="21">
        <f t="shared" si="3"/>
        <v>0</v>
      </c>
    </row>
    <row r="40" spans="1:6" x14ac:dyDescent="0.25">
      <c r="A40" s="1">
        <v>15</v>
      </c>
      <c r="B40" s="1" t="s">
        <v>2</v>
      </c>
      <c r="C40" s="3">
        <v>36</v>
      </c>
      <c r="D40" s="70"/>
      <c r="E40" s="21">
        <f t="shared" si="3"/>
        <v>0</v>
      </c>
    </row>
    <row r="41" spans="1:6" x14ac:dyDescent="0.25">
      <c r="A41" s="1">
        <v>16</v>
      </c>
      <c r="B41" s="1" t="s">
        <v>74</v>
      </c>
      <c r="C41" s="3">
        <v>1</v>
      </c>
      <c r="D41" s="70"/>
      <c r="E41" s="21">
        <f t="shared" si="3"/>
        <v>0</v>
      </c>
    </row>
    <row r="42" spans="1:6" x14ac:dyDescent="0.25">
      <c r="D42" s="22" t="s">
        <v>47</v>
      </c>
      <c r="E42" s="19">
        <f>SUM(E37:E41)</f>
        <v>0</v>
      </c>
    </row>
    <row r="44" spans="1:6" ht="18" thickBot="1" x14ac:dyDescent="0.35">
      <c r="A44" s="78" t="s">
        <v>56</v>
      </c>
      <c r="B44" s="78"/>
      <c r="C44" s="78"/>
      <c r="D44" s="78"/>
      <c r="E44" s="78"/>
    </row>
    <row r="45" spans="1:6" ht="31.2" x14ac:dyDescent="0.3">
      <c r="A45" s="15" t="s">
        <v>36</v>
      </c>
      <c r="B45" s="16" t="s">
        <v>34</v>
      </c>
      <c r="C45" s="38" t="s">
        <v>95</v>
      </c>
      <c r="D45" s="15" t="s">
        <v>35</v>
      </c>
      <c r="E45" s="39" t="s">
        <v>96</v>
      </c>
    </row>
    <row r="46" spans="1:6" x14ac:dyDescent="0.25">
      <c r="A46" s="1">
        <v>17</v>
      </c>
      <c r="B46" s="1" t="s">
        <v>85</v>
      </c>
      <c r="C46" s="2">
        <v>9</v>
      </c>
      <c r="D46" s="70"/>
      <c r="E46" s="21">
        <f>C46*D46</f>
        <v>0</v>
      </c>
    </row>
    <row r="47" spans="1:6" x14ac:dyDescent="0.25">
      <c r="A47" s="1">
        <v>18</v>
      </c>
      <c r="B47" s="1" t="s">
        <v>1</v>
      </c>
      <c r="C47" s="2">
        <v>1</v>
      </c>
      <c r="D47" s="70"/>
      <c r="E47" s="21">
        <f t="shared" ref="E47:E50" si="4">C47*D47</f>
        <v>0</v>
      </c>
    </row>
    <row r="48" spans="1:6" x14ac:dyDescent="0.25">
      <c r="A48" s="1">
        <v>19</v>
      </c>
      <c r="B48" s="1" t="s">
        <v>81</v>
      </c>
      <c r="C48" s="2">
        <v>1</v>
      </c>
      <c r="D48" s="70"/>
      <c r="E48" s="21">
        <f t="shared" si="4"/>
        <v>0</v>
      </c>
    </row>
    <row r="49" spans="1:5" x14ac:dyDescent="0.25">
      <c r="A49" s="1">
        <v>20</v>
      </c>
      <c r="B49" s="1" t="s">
        <v>2</v>
      </c>
      <c r="C49" s="2">
        <v>18</v>
      </c>
      <c r="D49" s="70"/>
      <c r="E49" s="21">
        <f t="shared" si="4"/>
        <v>0</v>
      </c>
    </row>
    <row r="50" spans="1:5" x14ac:dyDescent="0.25">
      <c r="A50" s="1">
        <v>21</v>
      </c>
      <c r="B50" s="1" t="s">
        <v>74</v>
      </c>
      <c r="C50" s="2">
        <v>1</v>
      </c>
      <c r="D50" s="70"/>
      <c r="E50" s="21">
        <f t="shared" si="4"/>
        <v>0</v>
      </c>
    </row>
    <row r="51" spans="1:5" x14ac:dyDescent="0.25">
      <c r="D51" s="22" t="s">
        <v>47</v>
      </c>
      <c r="E51" s="19">
        <f>SUM(E46:E50)</f>
        <v>0</v>
      </c>
    </row>
    <row r="52" spans="1:5" x14ac:dyDescent="0.25">
      <c r="D52" s="22"/>
      <c r="E52" s="19"/>
    </row>
    <row r="53" spans="1:5" ht="17.399999999999999" x14ac:dyDescent="0.3">
      <c r="D53" s="22" t="s">
        <v>97</v>
      </c>
      <c r="E53" s="46">
        <f>H12+E24+E33+E42+E51</f>
        <v>0</v>
      </c>
    </row>
    <row r="54" spans="1:5" x14ac:dyDescent="0.25">
      <c r="D54" s="22" t="s">
        <v>106</v>
      </c>
      <c r="E54" s="72"/>
    </row>
    <row r="56" spans="1:5" ht="31.95" customHeight="1" x14ac:dyDescent="0.3">
      <c r="D56" s="22" t="s">
        <v>103</v>
      </c>
      <c r="E56" s="24">
        <f>E53*(1+E54)</f>
        <v>0</v>
      </c>
    </row>
    <row r="58" spans="1:5" x14ac:dyDescent="0.25">
      <c r="D58" s="48" t="s">
        <v>104</v>
      </c>
      <c r="E58" s="76"/>
    </row>
  </sheetData>
  <sheetProtection algorithmName="SHA-512" hashValue="OvoKAzCL8/8m4VvWtigtENC+jmXDMAKAKFWci1kPcZhCAwRUAglrpEfY6wO+D2SD/AZDfPEHKgqT2CDxO4MHBA==" saltValue="kMQ0Kr3hAnWj+/X+kNzUoA==" spinCount="100000" sheet="1" objects="1" scenarios="1"/>
  <mergeCells count="13">
    <mergeCell ref="I7:I11"/>
    <mergeCell ref="A14:H14"/>
    <mergeCell ref="A16:E16"/>
    <mergeCell ref="A26:E26"/>
    <mergeCell ref="A35:E35"/>
    <mergeCell ref="A44:E44"/>
    <mergeCell ref="A7:A11"/>
    <mergeCell ref="B7:B11"/>
    <mergeCell ref="H7:H11"/>
    <mergeCell ref="A1:H1"/>
    <mergeCell ref="A2:H2"/>
    <mergeCell ref="A3:H3"/>
    <mergeCell ref="A5:H5"/>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5BBEA-0B61-46C8-AF0D-B3CCDB0EDB0C}">
  <dimension ref="A1:I70"/>
  <sheetViews>
    <sheetView topLeftCell="A61" zoomScaleNormal="100" workbookViewId="0">
      <selection activeCell="E70" activeCellId="14" sqref="F7 F8 F9 F10 F11 F12 F14 F13 I7:I14 D21:D26 D31:D38 D43:D50 D55:D62 E66 E70"/>
    </sheetView>
  </sheetViews>
  <sheetFormatPr baseColWidth="10" defaultRowHeight="13.8" x14ac:dyDescent="0.25"/>
  <cols>
    <col min="1" max="1" width="5.8984375" bestFit="1" customWidth="1"/>
    <col min="2" max="2" width="33.69921875" style="4" bestFit="1" customWidth="1"/>
    <col min="3" max="3" width="23.3984375" bestFit="1" customWidth="1"/>
    <col min="4" max="4" width="17.19921875" bestFit="1" customWidth="1"/>
    <col min="5" max="5" width="25.59765625" customWidth="1"/>
    <col min="6" max="6" width="18.3984375" bestFit="1" customWidth="1"/>
    <col min="7" max="7" width="17.59765625" bestFit="1" customWidth="1"/>
    <col min="8" max="8" width="13.59765625" customWidth="1"/>
  </cols>
  <sheetData>
    <row r="1" spans="1:9" ht="22.8" x14ac:dyDescent="0.4">
      <c r="A1" s="92" t="s">
        <v>124</v>
      </c>
      <c r="B1" s="92"/>
      <c r="C1" s="92"/>
      <c r="D1" s="92"/>
      <c r="E1" s="92"/>
      <c r="F1" s="92"/>
      <c r="G1" s="92"/>
      <c r="H1" s="92"/>
    </row>
    <row r="2" spans="1:9" ht="21" x14ac:dyDescent="0.4">
      <c r="A2" s="80" t="s">
        <v>102</v>
      </c>
      <c r="B2" s="81"/>
      <c r="C2" s="81"/>
      <c r="D2" s="81"/>
      <c r="E2" s="81"/>
      <c r="F2" s="81"/>
      <c r="G2" s="81"/>
      <c r="H2" s="81"/>
    </row>
    <row r="3" spans="1:9" ht="21" x14ac:dyDescent="0.4">
      <c r="A3" s="82" t="s">
        <v>69</v>
      </c>
      <c r="B3" s="82"/>
      <c r="C3" s="82"/>
      <c r="D3" s="82"/>
      <c r="E3" s="82"/>
      <c r="F3" s="82"/>
      <c r="G3" s="82"/>
      <c r="H3" s="82"/>
    </row>
    <row r="4" spans="1:9" ht="21" x14ac:dyDescent="0.4">
      <c r="A4" s="35"/>
      <c r="B4" s="35"/>
      <c r="C4" s="35"/>
      <c r="D4" s="35"/>
      <c r="E4" s="35"/>
      <c r="F4" s="35"/>
      <c r="G4" s="35"/>
      <c r="H4" s="35"/>
    </row>
    <row r="5" spans="1:9" ht="21.6" thickBot="1" x14ac:dyDescent="0.45">
      <c r="A5" s="82" t="s">
        <v>94</v>
      </c>
      <c r="B5" s="82"/>
      <c r="C5" s="82"/>
      <c r="D5" s="82"/>
      <c r="E5" s="82"/>
      <c r="F5" s="82"/>
      <c r="G5" s="82"/>
      <c r="H5" s="82"/>
    </row>
    <row r="6" spans="1:9" ht="96.6" x14ac:dyDescent="0.25">
      <c r="A6" s="10" t="s">
        <v>30</v>
      </c>
      <c r="B6" s="11" t="s">
        <v>5</v>
      </c>
      <c r="C6" s="12" t="s">
        <v>6</v>
      </c>
      <c r="D6" s="13" t="s">
        <v>51</v>
      </c>
      <c r="E6" s="14" t="s">
        <v>23</v>
      </c>
      <c r="F6" s="13" t="s">
        <v>49</v>
      </c>
      <c r="G6" s="12" t="s">
        <v>52</v>
      </c>
      <c r="H6" s="23" t="s">
        <v>48</v>
      </c>
      <c r="I6" s="67" t="s">
        <v>126</v>
      </c>
    </row>
    <row r="7" spans="1:9" x14ac:dyDescent="0.25">
      <c r="A7" s="100">
        <v>13</v>
      </c>
      <c r="B7" s="84" t="s">
        <v>18</v>
      </c>
      <c r="C7" s="3">
        <v>4</v>
      </c>
      <c r="D7" s="3" t="s">
        <v>12</v>
      </c>
      <c r="E7" s="3" t="s">
        <v>75</v>
      </c>
      <c r="F7" s="69"/>
      <c r="G7" s="17">
        <f t="shared" ref="G7:G14" si="0">F7*C7</f>
        <v>0</v>
      </c>
      <c r="H7" s="96">
        <f>(G7+G8+G10+G11+G12+G13+G14+G9)*3</f>
        <v>0</v>
      </c>
      <c r="I7" s="86"/>
    </row>
    <row r="8" spans="1:9" x14ac:dyDescent="0.25">
      <c r="A8" s="100"/>
      <c r="B8" s="84"/>
      <c r="C8" s="3">
        <v>7</v>
      </c>
      <c r="D8" s="3" t="s">
        <v>13</v>
      </c>
      <c r="E8" s="3" t="s">
        <v>75</v>
      </c>
      <c r="F8" s="69"/>
      <c r="G8" s="17">
        <f t="shared" si="0"/>
        <v>0</v>
      </c>
      <c r="H8" s="97"/>
      <c r="I8" s="86"/>
    </row>
    <row r="9" spans="1:9" x14ac:dyDescent="0.25">
      <c r="A9" s="100"/>
      <c r="B9" s="84"/>
      <c r="C9" s="3">
        <v>16</v>
      </c>
      <c r="D9" s="3" t="s">
        <v>26</v>
      </c>
      <c r="E9" s="3" t="s">
        <v>9</v>
      </c>
      <c r="F9" s="69"/>
      <c r="G9" s="17">
        <f t="shared" si="0"/>
        <v>0</v>
      </c>
      <c r="H9" s="97"/>
      <c r="I9" s="86"/>
    </row>
    <row r="10" spans="1:9" x14ac:dyDescent="0.25">
      <c r="A10" s="100"/>
      <c r="B10" s="84"/>
      <c r="C10" s="3">
        <v>67</v>
      </c>
      <c r="D10" s="3" t="s">
        <v>7</v>
      </c>
      <c r="E10" s="3" t="s">
        <v>84</v>
      </c>
      <c r="F10" s="69"/>
      <c r="G10" s="17">
        <f t="shared" si="0"/>
        <v>0</v>
      </c>
      <c r="H10" s="97"/>
      <c r="I10" s="86"/>
    </row>
    <row r="11" spans="1:9" x14ac:dyDescent="0.25">
      <c r="A11" s="100"/>
      <c r="B11" s="84"/>
      <c r="C11" s="3">
        <v>3</v>
      </c>
      <c r="D11" s="3" t="s">
        <v>7</v>
      </c>
      <c r="E11" s="3" t="s">
        <v>8</v>
      </c>
      <c r="F11" s="69"/>
      <c r="G11" s="17">
        <f t="shared" si="0"/>
        <v>0</v>
      </c>
      <c r="H11" s="97"/>
      <c r="I11" s="86"/>
    </row>
    <row r="12" spans="1:9" x14ac:dyDescent="0.25">
      <c r="A12" s="100"/>
      <c r="B12" s="84"/>
      <c r="C12" s="3">
        <v>7</v>
      </c>
      <c r="D12" s="3" t="s">
        <v>10</v>
      </c>
      <c r="E12" s="3" t="s">
        <v>11</v>
      </c>
      <c r="F12" s="69"/>
      <c r="G12" s="17">
        <f t="shared" si="0"/>
        <v>0</v>
      </c>
      <c r="H12" s="97"/>
      <c r="I12" s="86"/>
    </row>
    <row r="13" spans="1:9" x14ac:dyDescent="0.25">
      <c r="A13" s="100"/>
      <c r="B13" s="84"/>
      <c r="C13" s="3">
        <v>1</v>
      </c>
      <c r="D13" s="3" t="s">
        <v>14</v>
      </c>
      <c r="E13" s="3" t="s">
        <v>15</v>
      </c>
      <c r="F13" s="69"/>
      <c r="G13" s="17">
        <f t="shared" si="0"/>
        <v>0</v>
      </c>
      <c r="H13" s="97"/>
      <c r="I13" s="86"/>
    </row>
    <row r="14" spans="1:9" x14ac:dyDescent="0.25">
      <c r="A14" s="100"/>
      <c r="B14" s="84"/>
      <c r="C14" s="3">
        <v>2</v>
      </c>
      <c r="D14" s="3" t="s">
        <v>14</v>
      </c>
      <c r="E14" s="3" t="s">
        <v>9</v>
      </c>
      <c r="F14" s="69"/>
      <c r="G14" s="17">
        <f t="shared" si="0"/>
        <v>0</v>
      </c>
      <c r="H14" s="98"/>
      <c r="I14" s="86"/>
    </row>
    <row r="15" spans="1:9" ht="15.6" x14ac:dyDescent="0.3">
      <c r="A15" s="7"/>
      <c r="B15" s="8"/>
      <c r="C15" s="9">
        <f>SUM(C7:C14)</f>
        <v>107</v>
      </c>
      <c r="D15" s="9"/>
      <c r="E15" s="9"/>
      <c r="G15" s="22" t="s">
        <v>47</v>
      </c>
      <c r="H15" s="20">
        <f>SUM(H7:H14)</f>
        <v>0</v>
      </c>
    </row>
    <row r="16" spans="1:9" ht="14.4" thickBot="1" x14ac:dyDescent="0.3"/>
    <row r="17" spans="1:8" ht="84.6" customHeight="1" thickBot="1" x14ac:dyDescent="0.3">
      <c r="A17" s="87" t="s">
        <v>125</v>
      </c>
      <c r="B17" s="88"/>
      <c r="C17" s="88"/>
      <c r="D17" s="88"/>
      <c r="E17" s="88"/>
      <c r="F17" s="88"/>
      <c r="G17" s="88"/>
      <c r="H17" s="89"/>
    </row>
    <row r="19" spans="1:8" ht="18" thickBot="1" x14ac:dyDescent="0.35">
      <c r="A19" s="90" t="s">
        <v>57</v>
      </c>
      <c r="B19" s="90"/>
      <c r="C19" s="90"/>
      <c r="D19" s="90"/>
      <c r="E19" s="90"/>
    </row>
    <row r="20" spans="1:8" ht="31.2" x14ac:dyDescent="0.3">
      <c r="A20" s="15" t="s">
        <v>36</v>
      </c>
      <c r="B20" s="16" t="s">
        <v>34</v>
      </c>
      <c r="C20" s="38" t="s">
        <v>95</v>
      </c>
      <c r="D20" s="15" t="s">
        <v>35</v>
      </c>
      <c r="E20" s="39" t="s">
        <v>96</v>
      </c>
      <c r="G20" s="18"/>
    </row>
    <row r="21" spans="1:8" x14ac:dyDescent="0.25">
      <c r="A21" s="1">
        <v>1</v>
      </c>
      <c r="B21" s="6" t="s">
        <v>31</v>
      </c>
      <c r="C21" s="3">
        <v>20</v>
      </c>
      <c r="D21" s="70"/>
      <c r="E21" s="21">
        <f t="shared" ref="E21:E26" si="1">C21*D21</f>
        <v>0</v>
      </c>
    </row>
    <row r="22" spans="1:8" x14ac:dyDescent="0.25">
      <c r="A22" s="1">
        <v>2</v>
      </c>
      <c r="B22" s="6" t="s">
        <v>32</v>
      </c>
      <c r="C22" s="3">
        <v>20</v>
      </c>
      <c r="D22" s="70"/>
      <c r="E22" s="21">
        <f t="shared" si="1"/>
        <v>0</v>
      </c>
    </row>
    <row r="23" spans="1:8" x14ac:dyDescent="0.25">
      <c r="A23" s="1">
        <v>3</v>
      </c>
      <c r="B23" s="6" t="s">
        <v>33</v>
      </c>
      <c r="C23" s="3">
        <v>20</v>
      </c>
      <c r="D23" s="70"/>
      <c r="E23" s="21">
        <f t="shared" si="1"/>
        <v>0</v>
      </c>
    </row>
    <row r="24" spans="1:8" x14ac:dyDescent="0.25">
      <c r="A24" s="1">
        <v>4</v>
      </c>
      <c r="B24" s="6" t="s">
        <v>46</v>
      </c>
      <c r="C24" s="3">
        <v>20</v>
      </c>
      <c r="D24" s="70"/>
      <c r="E24" s="21">
        <f t="shared" si="1"/>
        <v>0</v>
      </c>
    </row>
    <row r="25" spans="1:8" x14ac:dyDescent="0.25">
      <c r="A25" s="1">
        <v>5</v>
      </c>
      <c r="B25" s="6" t="s">
        <v>92</v>
      </c>
      <c r="C25" s="3">
        <v>20</v>
      </c>
      <c r="D25" s="70"/>
      <c r="E25" s="21">
        <f t="shared" si="1"/>
        <v>0</v>
      </c>
    </row>
    <row r="26" spans="1:8" x14ac:dyDescent="0.25">
      <c r="A26" s="1">
        <v>6</v>
      </c>
      <c r="B26" s="6" t="s">
        <v>93</v>
      </c>
      <c r="C26" s="3">
        <v>20</v>
      </c>
      <c r="D26" s="70"/>
      <c r="E26" s="21">
        <f t="shared" si="1"/>
        <v>0</v>
      </c>
    </row>
    <row r="27" spans="1:8" x14ac:dyDescent="0.25">
      <c r="D27" s="22" t="s">
        <v>47</v>
      </c>
      <c r="E27" s="19">
        <f>SUM(E21:E26)</f>
        <v>0</v>
      </c>
    </row>
    <row r="29" spans="1:8" ht="18" customHeight="1" thickBot="1" x14ac:dyDescent="0.35">
      <c r="A29" s="78" t="s">
        <v>80</v>
      </c>
      <c r="B29" s="78"/>
      <c r="C29" s="78"/>
      <c r="D29" s="78"/>
      <c r="E29" s="78"/>
    </row>
    <row r="30" spans="1:8" ht="31.2" x14ac:dyDescent="0.3">
      <c r="A30" s="15" t="s">
        <v>36</v>
      </c>
      <c r="B30" s="16" t="s">
        <v>34</v>
      </c>
      <c r="C30" s="38" t="s">
        <v>95</v>
      </c>
      <c r="D30" s="15" t="s">
        <v>35</v>
      </c>
      <c r="E30" s="39" t="s">
        <v>96</v>
      </c>
    </row>
    <row r="31" spans="1:8" x14ac:dyDescent="0.25">
      <c r="A31" s="1">
        <v>7</v>
      </c>
      <c r="B31" s="1" t="s">
        <v>0</v>
      </c>
      <c r="C31" s="2">
        <v>1</v>
      </c>
      <c r="D31" s="71"/>
      <c r="E31" s="21">
        <f>C31*D31</f>
        <v>0</v>
      </c>
    </row>
    <row r="32" spans="1:8" x14ac:dyDescent="0.25">
      <c r="A32" s="1">
        <v>8</v>
      </c>
      <c r="B32" s="1" t="s">
        <v>1</v>
      </c>
      <c r="C32" s="2">
        <v>1</v>
      </c>
      <c r="D32" s="71"/>
      <c r="E32" s="21">
        <f t="shared" ref="E32:E38" si="2">C32*D32</f>
        <v>0</v>
      </c>
    </row>
    <row r="33" spans="1:6" x14ac:dyDescent="0.25">
      <c r="A33" s="1">
        <v>9</v>
      </c>
      <c r="B33" s="1" t="s">
        <v>2</v>
      </c>
      <c r="C33" s="2">
        <v>1</v>
      </c>
      <c r="D33" s="71"/>
      <c r="E33" s="21">
        <f t="shared" si="2"/>
        <v>0</v>
      </c>
    </row>
    <row r="34" spans="1:6" x14ac:dyDescent="0.25">
      <c r="A34" s="1">
        <v>10</v>
      </c>
      <c r="B34" s="1" t="s">
        <v>85</v>
      </c>
      <c r="C34" s="33">
        <v>1</v>
      </c>
      <c r="D34" s="71"/>
      <c r="E34" s="21">
        <f t="shared" si="2"/>
        <v>0</v>
      </c>
    </row>
    <row r="35" spans="1:6" x14ac:dyDescent="0.25">
      <c r="A35" s="1">
        <v>11</v>
      </c>
      <c r="B35" s="1" t="s">
        <v>81</v>
      </c>
      <c r="C35" s="2">
        <v>1</v>
      </c>
      <c r="D35" s="71"/>
      <c r="E35" s="21">
        <f t="shared" si="2"/>
        <v>0</v>
      </c>
    </row>
    <row r="36" spans="1:6" x14ac:dyDescent="0.25">
      <c r="A36" s="1">
        <v>12</v>
      </c>
      <c r="B36" s="1" t="s">
        <v>78</v>
      </c>
      <c r="C36" s="2">
        <v>1</v>
      </c>
      <c r="D36" s="71"/>
      <c r="E36" s="21">
        <f t="shared" si="2"/>
        <v>0</v>
      </c>
    </row>
    <row r="37" spans="1:6" x14ac:dyDescent="0.25">
      <c r="A37" s="1">
        <v>13</v>
      </c>
      <c r="B37" s="1" t="s">
        <v>76</v>
      </c>
      <c r="C37" s="2">
        <v>1</v>
      </c>
      <c r="D37" s="71"/>
      <c r="E37" s="21">
        <f t="shared" si="2"/>
        <v>0</v>
      </c>
    </row>
    <row r="38" spans="1:6" x14ac:dyDescent="0.25">
      <c r="A38" s="1">
        <v>14</v>
      </c>
      <c r="B38" s="1" t="s">
        <v>74</v>
      </c>
      <c r="C38" s="2">
        <v>1</v>
      </c>
      <c r="D38" s="71"/>
      <c r="E38" s="21">
        <f t="shared" si="2"/>
        <v>0</v>
      </c>
    </row>
    <row r="39" spans="1:6" x14ac:dyDescent="0.25">
      <c r="B39"/>
      <c r="D39" s="29" t="s">
        <v>47</v>
      </c>
      <c r="E39" s="19">
        <f>SUM(E31:E38)</f>
        <v>0</v>
      </c>
    </row>
    <row r="41" spans="1:6" ht="18" thickBot="1" x14ac:dyDescent="0.35">
      <c r="A41" s="78" t="s">
        <v>55</v>
      </c>
      <c r="B41" s="78"/>
      <c r="C41" s="78"/>
      <c r="D41" s="78"/>
      <c r="E41" s="78"/>
    </row>
    <row r="42" spans="1:6" ht="31.2" x14ac:dyDescent="0.3">
      <c r="A42" s="15" t="s">
        <v>36</v>
      </c>
      <c r="B42" s="16" t="s">
        <v>34</v>
      </c>
      <c r="C42" s="38" t="s">
        <v>95</v>
      </c>
      <c r="D42" s="15" t="s">
        <v>35</v>
      </c>
      <c r="E42" s="39" t="s">
        <v>96</v>
      </c>
    </row>
    <row r="43" spans="1:6" x14ac:dyDescent="0.25">
      <c r="A43" s="1">
        <v>15</v>
      </c>
      <c r="B43" s="1" t="s">
        <v>0</v>
      </c>
      <c r="C43" s="3">
        <v>2</v>
      </c>
      <c r="D43" s="70"/>
      <c r="E43" s="21">
        <f>C43*D43</f>
        <v>0</v>
      </c>
      <c r="F43" s="4"/>
    </row>
    <row r="44" spans="1:6" x14ac:dyDescent="0.25">
      <c r="A44" s="1">
        <v>16</v>
      </c>
      <c r="B44" s="1" t="s">
        <v>1</v>
      </c>
      <c r="C44" s="3">
        <v>4</v>
      </c>
      <c r="D44" s="70"/>
      <c r="E44" s="21">
        <f t="shared" ref="E44:E50" si="3">C44*D44</f>
        <v>0</v>
      </c>
    </row>
    <row r="45" spans="1:6" x14ac:dyDescent="0.25">
      <c r="A45" s="1">
        <v>17</v>
      </c>
      <c r="B45" s="1" t="s">
        <v>2</v>
      </c>
      <c r="C45" s="3">
        <v>6</v>
      </c>
      <c r="D45" s="70"/>
      <c r="E45" s="21">
        <f t="shared" si="3"/>
        <v>0</v>
      </c>
    </row>
    <row r="46" spans="1:6" x14ac:dyDescent="0.25">
      <c r="A46" s="1">
        <v>18</v>
      </c>
      <c r="B46" s="1" t="s">
        <v>85</v>
      </c>
      <c r="C46" s="3">
        <v>32</v>
      </c>
      <c r="D46" s="70"/>
      <c r="E46" s="21">
        <f t="shared" si="3"/>
        <v>0</v>
      </c>
    </row>
    <row r="47" spans="1:6" x14ac:dyDescent="0.25">
      <c r="A47" s="1">
        <v>19</v>
      </c>
      <c r="B47" s="1" t="s">
        <v>81</v>
      </c>
      <c r="C47" s="3">
        <v>1</v>
      </c>
      <c r="D47" s="70"/>
      <c r="E47" s="21">
        <f t="shared" si="3"/>
        <v>0</v>
      </c>
    </row>
    <row r="48" spans="1:6" x14ac:dyDescent="0.25">
      <c r="A48" s="1">
        <v>20</v>
      </c>
      <c r="B48" s="1" t="s">
        <v>78</v>
      </c>
      <c r="C48" s="3">
        <v>1</v>
      </c>
      <c r="D48" s="70"/>
      <c r="E48" s="21">
        <f t="shared" si="3"/>
        <v>0</v>
      </c>
    </row>
    <row r="49" spans="1:5" x14ac:dyDescent="0.25">
      <c r="A49" s="1">
        <v>21</v>
      </c>
      <c r="B49" s="1" t="s">
        <v>76</v>
      </c>
      <c r="C49" s="3">
        <v>1</v>
      </c>
      <c r="D49" s="70"/>
      <c r="E49" s="21">
        <f t="shared" si="3"/>
        <v>0</v>
      </c>
    </row>
    <row r="50" spans="1:5" x14ac:dyDescent="0.25">
      <c r="A50" s="1">
        <v>22</v>
      </c>
      <c r="B50" s="1" t="s">
        <v>74</v>
      </c>
      <c r="C50" s="3">
        <v>4</v>
      </c>
      <c r="D50" s="70"/>
      <c r="E50" s="21">
        <f t="shared" si="3"/>
        <v>0</v>
      </c>
    </row>
    <row r="51" spans="1:5" x14ac:dyDescent="0.25">
      <c r="D51" s="22" t="s">
        <v>47</v>
      </c>
      <c r="E51" s="19">
        <f>SUM(E43:E50)</f>
        <v>0</v>
      </c>
    </row>
    <row r="53" spans="1:5" ht="18" thickBot="1" x14ac:dyDescent="0.35">
      <c r="A53" s="78" t="s">
        <v>56</v>
      </c>
      <c r="B53" s="78"/>
      <c r="C53" s="78"/>
      <c r="D53" s="78"/>
      <c r="E53" s="78"/>
    </row>
    <row r="54" spans="1:5" ht="31.2" x14ac:dyDescent="0.3">
      <c r="A54" s="15" t="s">
        <v>36</v>
      </c>
      <c r="B54" s="16" t="s">
        <v>34</v>
      </c>
      <c r="C54" s="38" t="s">
        <v>95</v>
      </c>
      <c r="D54" s="15" t="s">
        <v>35</v>
      </c>
      <c r="E54" s="39" t="s">
        <v>96</v>
      </c>
    </row>
    <row r="55" spans="1:5" x14ac:dyDescent="0.25">
      <c r="A55" s="1">
        <v>23</v>
      </c>
      <c r="B55" s="1" t="s">
        <v>0</v>
      </c>
      <c r="C55" s="2">
        <v>1</v>
      </c>
      <c r="D55" s="70"/>
      <c r="E55" s="21">
        <f>C55*D55</f>
        <v>0</v>
      </c>
    </row>
    <row r="56" spans="1:5" x14ac:dyDescent="0.25">
      <c r="A56" s="1">
        <v>24</v>
      </c>
      <c r="B56" s="1" t="s">
        <v>1</v>
      </c>
      <c r="C56" s="2">
        <v>2</v>
      </c>
      <c r="D56" s="70"/>
      <c r="E56" s="21">
        <f t="shared" ref="E56:E62" si="4">C56*D56</f>
        <v>0</v>
      </c>
    </row>
    <row r="57" spans="1:5" x14ac:dyDescent="0.25">
      <c r="A57" s="1">
        <v>25</v>
      </c>
      <c r="B57" s="1" t="s">
        <v>2</v>
      </c>
      <c r="C57" s="2">
        <v>3</v>
      </c>
      <c r="D57" s="70"/>
      <c r="E57" s="21">
        <f t="shared" si="4"/>
        <v>0</v>
      </c>
    </row>
    <row r="58" spans="1:5" x14ac:dyDescent="0.25">
      <c r="A58" s="1">
        <v>26</v>
      </c>
      <c r="B58" s="1" t="s">
        <v>85</v>
      </c>
      <c r="C58" s="2">
        <v>16</v>
      </c>
      <c r="D58" s="70"/>
      <c r="E58" s="21">
        <f t="shared" si="4"/>
        <v>0</v>
      </c>
    </row>
    <row r="59" spans="1:5" x14ac:dyDescent="0.25">
      <c r="A59" s="1">
        <v>27</v>
      </c>
      <c r="B59" s="1" t="s">
        <v>81</v>
      </c>
      <c r="C59" s="2">
        <v>1</v>
      </c>
      <c r="D59" s="70"/>
      <c r="E59" s="21">
        <f t="shared" si="4"/>
        <v>0</v>
      </c>
    </row>
    <row r="60" spans="1:5" x14ac:dyDescent="0.25">
      <c r="A60" s="1">
        <v>28</v>
      </c>
      <c r="B60" s="1" t="s">
        <v>78</v>
      </c>
      <c r="C60" s="2">
        <v>1</v>
      </c>
      <c r="D60" s="70"/>
      <c r="E60" s="21">
        <f t="shared" si="4"/>
        <v>0</v>
      </c>
    </row>
    <row r="61" spans="1:5" x14ac:dyDescent="0.25">
      <c r="A61" s="1">
        <v>29</v>
      </c>
      <c r="B61" s="1" t="s">
        <v>76</v>
      </c>
      <c r="C61" s="2">
        <v>1</v>
      </c>
      <c r="D61" s="70"/>
      <c r="E61" s="21">
        <f t="shared" si="4"/>
        <v>0</v>
      </c>
    </row>
    <row r="62" spans="1:5" x14ac:dyDescent="0.25">
      <c r="A62" s="1">
        <v>30</v>
      </c>
      <c r="B62" s="1" t="s">
        <v>74</v>
      </c>
      <c r="C62" s="2">
        <v>2</v>
      </c>
      <c r="D62" s="70"/>
      <c r="E62" s="21">
        <f t="shared" si="4"/>
        <v>0</v>
      </c>
    </row>
    <row r="63" spans="1:5" x14ac:dyDescent="0.25">
      <c r="D63" s="22" t="s">
        <v>47</v>
      </c>
      <c r="E63" s="19">
        <f>SUM(E55:E62)</f>
        <v>0</v>
      </c>
    </row>
    <row r="64" spans="1:5" x14ac:dyDescent="0.25">
      <c r="D64" s="22"/>
      <c r="E64" s="19"/>
    </row>
    <row r="65" spans="4:5" ht="17.399999999999999" x14ac:dyDescent="0.3">
      <c r="D65" s="22" t="s">
        <v>97</v>
      </c>
      <c r="E65" s="46">
        <f>H15+E27+E39+E51+E63</f>
        <v>0</v>
      </c>
    </row>
    <row r="66" spans="4:5" x14ac:dyDescent="0.25">
      <c r="D66" s="22" t="s">
        <v>106</v>
      </c>
      <c r="E66" s="72"/>
    </row>
    <row r="68" spans="4:5" ht="31.95" customHeight="1" x14ac:dyDescent="0.3">
      <c r="D68" s="22" t="s">
        <v>103</v>
      </c>
      <c r="E68" s="24">
        <f>E65*(1+E66)</f>
        <v>0</v>
      </c>
    </row>
    <row r="70" spans="4:5" x14ac:dyDescent="0.25">
      <c r="D70" s="48" t="s">
        <v>104</v>
      </c>
      <c r="E70" s="76"/>
    </row>
  </sheetData>
  <sheetProtection algorithmName="SHA-512" hashValue="d63Lc2vaHbT7cVxxCIYXp6y9cTjOI86eI064R938O/1XWf18a3dqonFPT9ZqnCtEJl5UjRd0MlbDGHz7k//pRg==" saltValue="rZ7CC3eIgIUFsGseNrIvug==" spinCount="100000" sheet="1" objects="1" scenarios="1"/>
  <mergeCells count="13">
    <mergeCell ref="I7:I14"/>
    <mergeCell ref="A17:H17"/>
    <mergeCell ref="A19:E19"/>
    <mergeCell ref="A29:E29"/>
    <mergeCell ref="A41:E41"/>
    <mergeCell ref="A53:E53"/>
    <mergeCell ref="A7:A14"/>
    <mergeCell ref="B7:B14"/>
    <mergeCell ref="H7:H14"/>
    <mergeCell ref="A1:H1"/>
    <mergeCell ref="A2:H2"/>
    <mergeCell ref="A3:H3"/>
    <mergeCell ref="A5:H5"/>
  </mergeCell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7D1A5-D6D8-4937-8D68-431C23CECED7}">
  <dimension ref="A1:I62"/>
  <sheetViews>
    <sheetView topLeftCell="A55" zoomScaleNormal="100" workbookViewId="0">
      <selection activeCell="E62" activeCellId="7" sqref="F7:F12 I7:I12 D19:D24 D29:D34 D39:D44 D49:D54 E58 E62"/>
    </sheetView>
  </sheetViews>
  <sheetFormatPr baseColWidth="10" defaultRowHeight="13.8" x14ac:dyDescent="0.25"/>
  <cols>
    <col min="1" max="1" width="5.8984375" bestFit="1" customWidth="1"/>
    <col min="2" max="2" width="33.09765625" style="4" bestFit="1" customWidth="1"/>
    <col min="3" max="3" width="23.3984375" bestFit="1" customWidth="1"/>
    <col min="4" max="4" width="17.19921875" bestFit="1" customWidth="1"/>
    <col min="5" max="5" width="27.09765625" customWidth="1"/>
    <col min="6" max="6" width="18.3984375" bestFit="1" customWidth="1"/>
    <col min="7" max="7" width="17.59765625" bestFit="1" customWidth="1"/>
    <col min="8" max="8" width="13.59765625" customWidth="1"/>
  </cols>
  <sheetData>
    <row r="1" spans="1:9" ht="22.8" x14ac:dyDescent="0.4">
      <c r="A1" s="92" t="s">
        <v>124</v>
      </c>
      <c r="B1" s="92"/>
      <c r="C1" s="92"/>
      <c r="D1" s="92"/>
      <c r="E1" s="92"/>
      <c r="F1" s="92"/>
      <c r="G1" s="92"/>
      <c r="H1" s="92"/>
    </row>
    <row r="2" spans="1:9" ht="21" x14ac:dyDescent="0.4">
      <c r="A2" s="80" t="s">
        <v>102</v>
      </c>
      <c r="B2" s="81"/>
      <c r="C2" s="81"/>
      <c r="D2" s="81"/>
      <c r="E2" s="81"/>
      <c r="F2" s="81"/>
      <c r="G2" s="81"/>
      <c r="H2" s="81"/>
    </row>
    <row r="3" spans="1:9" ht="21" x14ac:dyDescent="0.4">
      <c r="A3" s="82" t="s">
        <v>70</v>
      </c>
      <c r="B3" s="82"/>
      <c r="C3" s="82"/>
      <c r="D3" s="82"/>
      <c r="E3" s="82"/>
      <c r="F3" s="82"/>
      <c r="G3" s="82"/>
      <c r="H3" s="82"/>
    </row>
    <row r="4" spans="1:9" ht="21" x14ac:dyDescent="0.4">
      <c r="A4" s="35"/>
      <c r="B4" s="35"/>
      <c r="C4" s="35"/>
      <c r="D4" s="35"/>
      <c r="E4" s="35"/>
      <c r="F4" s="35"/>
      <c r="G4" s="35"/>
      <c r="H4" s="35"/>
    </row>
    <row r="5" spans="1:9" ht="21.6" thickBot="1" x14ac:dyDescent="0.45">
      <c r="A5" s="82" t="s">
        <v>94</v>
      </c>
      <c r="B5" s="82"/>
      <c r="C5" s="82"/>
      <c r="D5" s="82"/>
      <c r="E5" s="82"/>
      <c r="F5" s="82"/>
      <c r="G5" s="82"/>
      <c r="H5" s="82"/>
    </row>
    <row r="6" spans="1:9" ht="96.6" x14ac:dyDescent="0.25">
      <c r="A6" s="10" t="s">
        <v>30</v>
      </c>
      <c r="B6" s="11" t="s">
        <v>5</v>
      </c>
      <c r="C6" s="12" t="s">
        <v>6</v>
      </c>
      <c r="D6" s="13" t="s">
        <v>51</v>
      </c>
      <c r="E6" s="14" t="s">
        <v>23</v>
      </c>
      <c r="F6" s="13" t="s">
        <v>49</v>
      </c>
      <c r="G6" s="12" t="s">
        <v>52</v>
      </c>
      <c r="H6" s="23" t="s">
        <v>48</v>
      </c>
      <c r="I6" s="67" t="s">
        <v>126</v>
      </c>
    </row>
    <row r="7" spans="1:9" x14ac:dyDescent="0.25">
      <c r="A7" s="100">
        <v>14</v>
      </c>
      <c r="B7" s="84" t="s">
        <v>19</v>
      </c>
      <c r="C7" s="3">
        <v>12</v>
      </c>
      <c r="D7" s="3" t="s">
        <v>13</v>
      </c>
      <c r="E7" s="3" t="s">
        <v>75</v>
      </c>
      <c r="F7" s="69"/>
      <c r="G7" s="17">
        <f t="shared" ref="G7:G9" si="0">F7*C7</f>
        <v>0</v>
      </c>
      <c r="H7" s="96">
        <f>(G7+G8+G9+G10+G11+G12)*3</f>
        <v>0</v>
      </c>
      <c r="I7" s="114"/>
    </row>
    <row r="8" spans="1:9" x14ac:dyDescent="0.25">
      <c r="A8" s="100"/>
      <c r="B8" s="84"/>
      <c r="C8" s="3">
        <v>1</v>
      </c>
      <c r="D8" s="3" t="s">
        <v>16</v>
      </c>
      <c r="E8" s="3" t="s">
        <v>50</v>
      </c>
      <c r="F8" s="69"/>
      <c r="G8" s="17">
        <f t="shared" si="0"/>
        <v>0</v>
      </c>
      <c r="H8" s="97"/>
      <c r="I8" s="115"/>
    </row>
    <row r="9" spans="1:9" x14ac:dyDescent="0.25">
      <c r="A9" s="100"/>
      <c r="B9" s="84"/>
      <c r="C9" s="3">
        <v>10</v>
      </c>
      <c r="D9" s="3" t="s">
        <v>26</v>
      </c>
      <c r="E9" s="3" t="s">
        <v>9</v>
      </c>
      <c r="F9" s="69"/>
      <c r="G9" s="17">
        <f t="shared" si="0"/>
        <v>0</v>
      </c>
      <c r="H9" s="97"/>
      <c r="I9" s="115"/>
    </row>
    <row r="10" spans="1:9" x14ac:dyDescent="0.25">
      <c r="A10" s="100"/>
      <c r="B10" s="84"/>
      <c r="C10" s="3">
        <v>8</v>
      </c>
      <c r="D10" s="3" t="s">
        <v>14</v>
      </c>
      <c r="E10" s="3" t="s">
        <v>9</v>
      </c>
      <c r="F10" s="69"/>
      <c r="G10" s="17">
        <f t="shared" ref="G10:G12" si="1">F10*C10</f>
        <v>0</v>
      </c>
      <c r="H10" s="97"/>
      <c r="I10" s="115"/>
    </row>
    <row r="11" spans="1:9" x14ac:dyDescent="0.25">
      <c r="A11" s="100"/>
      <c r="B11" s="84"/>
      <c r="C11" s="3">
        <v>19</v>
      </c>
      <c r="D11" s="3" t="s">
        <v>7</v>
      </c>
      <c r="E11" s="3" t="s">
        <v>84</v>
      </c>
      <c r="F11" s="69"/>
      <c r="G11" s="17">
        <f t="shared" si="1"/>
        <v>0</v>
      </c>
      <c r="H11" s="97"/>
      <c r="I11" s="115"/>
    </row>
    <row r="12" spans="1:9" x14ac:dyDescent="0.25">
      <c r="A12" s="100"/>
      <c r="B12" s="84"/>
      <c r="C12" s="3">
        <v>9</v>
      </c>
      <c r="D12" s="3" t="s">
        <v>10</v>
      </c>
      <c r="E12" s="3" t="s">
        <v>84</v>
      </c>
      <c r="F12" s="69"/>
      <c r="G12" s="17">
        <f t="shared" si="1"/>
        <v>0</v>
      </c>
      <c r="H12" s="98"/>
      <c r="I12" s="116"/>
    </row>
    <row r="13" spans="1:9" ht="15.6" x14ac:dyDescent="0.3">
      <c r="A13" s="7"/>
      <c r="B13" s="8"/>
      <c r="C13" s="9">
        <f>SUM(C7:C12)</f>
        <v>59</v>
      </c>
      <c r="D13" s="9"/>
      <c r="E13" s="9"/>
      <c r="G13" s="22" t="s">
        <v>47</v>
      </c>
      <c r="H13" s="20">
        <f>SUM(H7:H12)</f>
        <v>0</v>
      </c>
    </row>
    <row r="14" spans="1:9" ht="14.4" thickBot="1" x14ac:dyDescent="0.3"/>
    <row r="15" spans="1:9" ht="84.6" customHeight="1" thickBot="1" x14ac:dyDescent="0.3">
      <c r="A15" s="87" t="s">
        <v>125</v>
      </c>
      <c r="B15" s="88"/>
      <c r="C15" s="88"/>
      <c r="D15" s="88"/>
      <c r="E15" s="88"/>
      <c r="F15" s="88"/>
      <c r="G15" s="88"/>
      <c r="H15" s="89"/>
    </row>
    <row r="17" spans="1:7" ht="18" thickBot="1" x14ac:dyDescent="0.35">
      <c r="A17" s="90" t="s">
        <v>57</v>
      </c>
      <c r="B17" s="90"/>
      <c r="C17" s="90"/>
      <c r="D17" s="90"/>
      <c r="E17" s="90"/>
    </row>
    <row r="18" spans="1:7" ht="31.2" x14ac:dyDescent="0.3">
      <c r="A18" s="15" t="s">
        <v>36</v>
      </c>
      <c r="B18" s="16" t="s">
        <v>34</v>
      </c>
      <c r="C18" s="38" t="s">
        <v>95</v>
      </c>
      <c r="D18" s="15" t="s">
        <v>35</v>
      </c>
      <c r="E18" s="39" t="s">
        <v>96</v>
      </c>
      <c r="G18" s="18"/>
    </row>
    <row r="19" spans="1:7" x14ac:dyDescent="0.25">
      <c r="A19" s="1">
        <v>1</v>
      </c>
      <c r="B19" s="6" t="s">
        <v>31</v>
      </c>
      <c r="C19" s="3">
        <v>10</v>
      </c>
      <c r="D19" s="70"/>
      <c r="E19" s="21">
        <f t="shared" ref="E19:E24" si="2">C19*D19</f>
        <v>0</v>
      </c>
    </row>
    <row r="20" spans="1:7" x14ac:dyDescent="0.25">
      <c r="A20" s="1">
        <v>2</v>
      </c>
      <c r="B20" s="6" t="s">
        <v>32</v>
      </c>
      <c r="C20" s="3">
        <v>10</v>
      </c>
      <c r="D20" s="70"/>
      <c r="E20" s="21">
        <f t="shared" si="2"/>
        <v>0</v>
      </c>
    </row>
    <row r="21" spans="1:7" x14ac:dyDescent="0.25">
      <c r="A21" s="1">
        <v>3</v>
      </c>
      <c r="B21" s="6" t="s">
        <v>33</v>
      </c>
      <c r="C21" s="3">
        <v>10</v>
      </c>
      <c r="D21" s="70"/>
      <c r="E21" s="21">
        <f t="shared" si="2"/>
        <v>0</v>
      </c>
    </row>
    <row r="22" spans="1:7" x14ac:dyDescent="0.25">
      <c r="A22" s="1">
        <v>4</v>
      </c>
      <c r="B22" s="6" t="s">
        <v>46</v>
      </c>
      <c r="C22" s="3">
        <v>10</v>
      </c>
      <c r="D22" s="70"/>
      <c r="E22" s="21">
        <f t="shared" si="2"/>
        <v>0</v>
      </c>
    </row>
    <row r="23" spans="1:7" x14ac:dyDescent="0.25">
      <c r="A23" s="1">
        <v>5</v>
      </c>
      <c r="B23" s="6" t="s">
        <v>92</v>
      </c>
      <c r="C23" s="3">
        <v>10</v>
      </c>
      <c r="D23" s="70"/>
      <c r="E23" s="21">
        <f t="shared" si="2"/>
        <v>0</v>
      </c>
    </row>
    <row r="24" spans="1:7" x14ac:dyDescent="0.25">
      <c r="A24" s="1">
        <v>6</v>
      </c>
      <c r="B24" s="6" t="s">
        <v>93</v>
      </c>
      <c r="C24" s="3">
        <v>10</v>
      </c>
      <c r="D24" s="70"/>
      <c r="E24" s="21">
        <f t="shared" si="2"/>
        <v>0</v>
      </c>
    </row>
    <row r="25" spans="1:7" x14ac:dyDescent="0.25">
      <c r="D25" s="22" t="s">
        <v>47</v>
      </c>
      <c r="E25" s="19">
        <f>SUM(E19:E24)</f>
        <v>0</v>
      </c>
    </row>
    <row r="27" spans="1:7" ht="18" customHeight="1" thickBot="1" x14ac:dyDescent="0.35">
      <c r="A27" s="78" t="s">
        <v>80</v>
      </c>
      <c r="B27" s="78"/>
      <c r="C27" s="78"/>
      <c r="D27" s="78"/>
      <c r="E27" s="78"/>
    </row>
    <row r="28" spans="1:7" ht="31.2" x14ac:dyDescent="0.3">
      <c r="A28" s="15" t="s">
        <v>36</v>
      </c>
      <c r="B28" s="16" t="s">
        <v>34</v>
      </c>
      <c r="C28" s="38" t="s">
        <v>95</v>
      </c>
      <c r="D28" s="15" t="s">
        <v>35</v>
      </c>
      <c r="E28" s="39" t="s">
        <v>96</v>
      </c>
    </row>
    <row r="29" spans="1:7" x14ac:dyDescent="0.25">
      <c r="A29" s="1">
        <v>7</v>
      </c>
      <c r="B29" s="1" t="s">
        <v>1</v>
      </c>
      <c r="C29" s="2">
        <v>1</v>
      </c>
      <c r="D29" s="71"/>
      <c r="E29" s="21">
        <f t="shared" ref="E29:E34" si="3">C29*D29</f>
        <v>0</v>
      </c>
    </row>
    <row r="30" spans="1:7" x14ac:dyDescent="0.25">
      <c r="A30" s="1">
        <v>8</v>
      </c>
      <c r="B30" s="1" t="s">
        <v>82</v>
      </c>
      <c r="C30" s="2">
        <v>1</v>
      </c>
      <c r="D30" s="71"/>
      <c r="E30" s="21">
        <f t="shared" si="3"/>
        <v>0</v>
      </c>
    </row>
    <row r="31" spans="1:7" x14ac:dyDescent="0.25">
      <c r="A31" s="1">
        <v>9</v>
      </c>
      <c r="B31" s="1" t="s">
        <v>2</v>
      </c>
      <c r="C31" s="2">
        <v>1</v>
      </c>
      <c r="D31" s="71"/>
      <c r="E31" s="21">
        <f t="shared" si="3"/>
        <v>0</v>
      </c>
    </row>
    <row r="32" spans="1:7" x14ac:dyDescent="0.25">
      <c r="A32" s="1">
        <v>10</v>
      </c>
      <c r="B32" s="1" t="s">
        <v>74</v>
      </c>
      <c r="C32" s="2">
        <v>1</v>
      </c>
      <c r="D32" s="71"/>
      <c r="E32" s="21">
        <f t="shared" si="3"/>
        <v>0</v>
      </c>
    </row>
    <row r="33" spans="1:6" x14ac:dyDescent="0.25">
      <c r="A33" s="1">
        <v>11</v>
      </c>
      <c r="B33" s="1" t="s">
        <v>85</v>
      </c>
      <c r="C33" s="2">
        <v>1</v>
      </c>
      <c r="D33" s="71"/>
      <c r="E33" s="21">
        <f t="shared" si="3"/>
        <v>0</v>
      </c>
    </row>
    <row r="34" spans="1:6" x14ac:dyDescent="0.25">
      <c r="A34" s="1">
        <v>12</v>
      </c>
      <c r="B34" s="1" t="s">
        <v>87</v>
      </c>
      <c r="C34" s="2">
        <v>1</v>
      </c>
      <c r="D34" s="71"/>
      <c r="E34" s="21">
        <f t="shared" si="3"/>
        <v>0</v>
      </c>
    </row>
    <row r="35" spans="1:6" x14ac:dyDescent="0.25">
      <c r="B35"/>
      <c r="D35" s="29" t="s">
        <v>47</v>
      </c>
      <c r="E35" s="19">
        <f>SUM(E29:E34)</f>
        <v>0</v>
      </c>
    </row>
    <row r="37" spans="1:6" ht="18" thickBot="1" x14ac:dyDescent="0.35">
      <c r="A37" s="78" t="s">
        <v>55</v>
      </c>
      <c r="B37" s="78"/>
      <c r="C37" s="78"/>
      <c r="D37" s="78"/>
      <c r="E37" s="78"/>
    </row>
    <row r="38" spans="1:6" ht="31.2" x14ac:dyDescent="0.3">
      <c r="A38" s="15" t="s">
        <v>36</v>
      </c>
      <c r="B38" s="16" t="s">
        <v>34</v>
      </c>
      <c r="C38" s="38" t="s">
        <v>95</v>
      </c>
      <c r="D38" s="15" t="s">
        <v>35</v>
      </c>
      <c r="E38" s="39" t="s">
        <v>96</v>
      </c>
    </row>
    <row r="39" spans="1:6" x14ac:dyDescent="0.25">
      <c r="A39" s="1">
        <v>13</v>
      </c>
      <c r="B39" s="1" t="s">
        <v>1</v>
      </c>
      <c r="C39" s="3">
        <v>4</v>
      </c>
      <c r="D39" s="70"/>
      <c r="E39" s="21">
        <f>C39*D39</f>
        <v>0</v>
      </c>
      <c r="F39" s="4"/>
    </row>
    <row r="40" spans="1:6" x14ac:dyDescent="0.25">
      <c r="A40" s="1">
        <v>14</v>
      </c>
      <c r="B40" s="1" t="s">
        <v>82</v>
      </c>
      <c r="C40" s="3">
        <v>1</v>
      </c>
      <c r="D40" s="70"/>
      <c r="E40" s="21">
        <f t="shared" ref="E40:E44" si="4">C40*D40</f>
        <v>0</v>
      </c>
    </row>
    <row r="41" spans="1:6" x14ac:dyDescent="0.25">
      <c r="A41" s="1">
        <v>15</v>
      </c>
      <c r="B41" s="1" t="s">
        <v>2</v>
      </c>
      <c r="C41" s="3">
        <v>4</v>
      </c>
      <c r="D41" s="70"/>
      <c r="E41" s="21">
        <f t="shared" si="4"/>
        <v>0</v>
      </c>
    </row>
    <row r="42" spans="1:6" x14ac:dyDescent="0.25">
      <c r="A42" s="1">
        <v>16</v>
      </c>
      <c r="B42" s="1" t="s">
        <v>74</v>
      </c>
      <c r="C42" s="3">
        <v>3</v>
      </c>
      <c r="D42" s="70"/>
      <c r="E42" s="21">
        <f t="shared" si="4"/>
        <v>0</v>
      </c>
    </row>
    <row r="43" spans="1:6" x14ac:dyDescent="0.25">
      <c r="A43" s="1">
        <v>17</v>
      </c>
      <c r="B43" s="1" t="s">
        <v>85</v>
      </c>
      <c r="C43" s="3">
        <v>9</v>
      </c>
      <c r="D43" s="70"/>
      <c r="E43" s="21">
        <f t="shared" si="4"/>
        <v>0</v>
      </c>
    </row>
    <row r="44" spans="1:6" x14ac:dyDescent="0.25">
      <c r="A44" s="1">
        <v>18</v>
      </c>
      <c r="B44" s="1" t="s">
        <v>87</v>
      </c>
      <c r="C44" s="3">
        <v>4</v>
      </c>
      <c r="D44" s="70"/>
      <c r="E44" s="21">
        <f t="shared" si="4"/>
        <v>0</v>
      </c>
    </row>
    <row r="45" spans="1:6" x14ac:dyDescent="0.25">
      <c r="C45" s="30"/>
      <c r="D45" s="22" t="s">
        <v>47</v>
      </c>
      <c r="E45" s="19">
        <f>SUM(E39:E44)</f>
        <v>0</v>
      </c>
    </row>
    <row r="47" spans="1:6" ht="18" thickBot="1" x14ac:dyDescent="0.35">
      <c r="A47" s="78" t="s">
        <v>56</v>
      </c>
      <c r="B47" s="78"/>
      <c r="C47" s="78"/>
      <c r="D47" s="78"/>
      <c r="E47" s="78"/>
    </row>
    <row r="48" spans="1:6" ht="31.2" x14ac:dyDescent="0.3">
      <c r="A48" s="15" t="s">
        <v>36</v>
      </c>
      <c r="B48" s="16" t="s">
        <v>34</v>
      </c>
      <c r="C48" s="38" t="s">
        <v>95</v>
      </c>
      <c r="D48" s="15" t="s">
        <v>35</v>
      </c>
      <c r="E48" s="39" t="s">
        <v>96</v>
      </c>
    </row>
    <row r="49" spans="1:5" x14ac:dyDescent="0.25">
      <c r="A49" s="1">
        <v>19</v>
      </c>
      <c r="B49" s="1" t="s">
        <v>1</v>
      </c>
      <c r="C49" s="2">
        <v>2</v>
      </c>
      <c r="D49" s="70"/>
      <c r="E49" s="21">
        <f>C49*D49</f>
        <v>0</v>
      </c>
    </row>
    <row r="50" spans="1:5" x14ac:dyDescent="0.25">
      <c r="A50" s="1">
        <v>20</v>
      </c>
      <c r="B50" s="1" t="s">
        <v>82</v>
      </c>
      <c r="C50" s="2">
        <v>1</v>
      </c>
      <c r="D50" s="70"/>
      <c r="E50" s="21">
        <f t="shared" ref="E50:E54" si="5">C50*D50</f>
        <v>0</v>
      </c>
    </row>
    <row r="51" spans="1:5" x14ac:dyDescent="0.25">
      <c r="A51" s="1">
        <v>21</v>
      </c>
      <c r="B51" s="1" t="s">
        <v>2</v>
      </c>
      <c r="C51" s="2">
        <v>2</v>
      </c>
      <c r="D51" s="70"/>
      <c r="E51" s="21">
        <f t="shared" si="5"/>
        <v>0</v>
      </c>
    </row>
    <row r="52" spans="1:5" x14ac:dyDescent="0.25">
      <c r="A52" s="1">
        <v>22</v>
      </c>
      <c r="B52" s="1" t="s">
        <v>74</v>
      </c>
      <c r="C52" s="2">
        <v>1</v>
      </c>
      <c r="D52" s="70"/>
      <c r="E52" s="21">
        <f t="shared" si="5"/>
        <v>0</v>
      </c>
    </row>
    <row r="53" spans="1:5" x14ac:dyDescent="0.25">
      <c r="A53" s="1">
        <v>23</v>
      </c>
      <c r="B53" s="1" t="s">
        <v>85</v>
      </c>
      <c r="C53" s="2">
        <v>5</v>
      </c>
      <c r="D53" s="70"/>
      <c r="E53" s="21">
        <f t="shared" si="5"/>
        <v>0</v>
      </c>
    </row>
    <row r="54" spans="1:5" x14ac:dyDescent="0.25">
      <c r="A54" s="1">
        <v>24</v>
      </c>
      <c r="B54" s="1" t="s">
        <v>87</v>
      </c>
      <c r="C54" s="2">
        <v>2</v>
      </c>
      <c r="D54" s="70"/>
      <c r="E54" s="21">
        <f t="shared" si="5"/>
        <v>0</v>
      </c>
    </row>
    <row r="55" spans="1:5" x14ac:dyDescent="0.25">
      <c r="D55" s="22" t="s">
        <v>47</v>
      </c>
      <c r="E55" s="19">
        <f>SUM(E49:E54)</f>
        <v>0</v>
      </c>
    </row>
    <row r="56" spans="1:5" x14ac:dyDescent="0.25">
      <c r="D56" s="22"/>
      <c r="E56" s="19"/>
    </row>
    <row r="57" spans="1:5" ht="17.399999999999999" x14ac:dyDescent="0.3">
      <c r="D57" s="22" t="s">
        <v>97</v>
      </c>
      <c r="E57" s="46">
        <f>H13+E25+E35+E45+E55</f>
        <v>0</v>
      </c>
    </row>
    <row r="58" spans="1:5" x14ac:dyDescent="0.25">
      <c r="D58" s="22" t="s">
        <v>106</v>
      </c>
      <c r="E58" s="72"/>
    </row>
    <row r="60" spans="1:5" ht="28.95" customHeight="1" x14ac:dyDescent="0.3">
      <c r="D60" s="22" t="s">
        <v>103</v>
      </c>
      <c r="E60" s="24">
        <f>E57*(1+E58)</f>
        <v>0</v>
      </c>
    </row>
    <row r="62" spans="1:5" x14ac:dyDescent="0.25">
      <c r="D62" s="48" t="s">
        <v>104</v>
      </c>
      <c r="E62" s="76"/>
    </row>
  </sheetData>
  <sheetProtection algorithmName="SHA-512" hashValue="diMeRDR5zRwhIinnTMm7B0DkGXFa9U35xnL/OhqXiaEPtgnCQEmysHXDBo2X1N32dwidVg60oTAzl+WN/fTheg==" saltValue="wKa+pN6TdQ2DBfjj9JfzWQ==" spinCount="100000" sheet="1" objects="1" scenarios="1"/>
  <mergeCells count="13">
    <mergeCell ref="I7:I12"/>
    <mergeCell ref="A15:H15"/>
    <mergeCell ref="A17:E17"/>
    <mergeCell ref="A27:E27"/>
    <mergeCell ref="A37:E37"/>
    <mergeCell ref="A47:E47"/>
    <mergeCell ref="A7:A12"/>
    <mergeCell ref="B7:B12"/>
    <mergeCell ref="H7:H12"/>
    <mergeCell ref="A1:H1"/>
    <mergeCell ref="A2:H2"/>
    <mergeCell ref="A3:H3"/>
    <mergeCell ref="A5:H5"/>
  </mergeCells>
  <pageMargins left="0.7" right="0.7" top="0.78740157499999996" bottom="0.78740157499999996"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30BEA-89BA-4A28-8AC4-C548753B1ED7}">
  <dimension ref="A1:I62"/>
  <sheetViews>
    <sheetView zoomScaleNormal="100" workbookViewId="0">
      <selection activeCell="E62" activeCellId="7" sqref="F7:F12 I7:I12 D19:D24 D29:D34 D39:D44 D49:D54 E58 E62"/>
    </sheetView>
  </sheetViews>
  <sheetFormatPr baseColWidth="10" defaultRowHeight="13.8" x14ac:dyDescent="0.25"/>
  <cols>
    <col min="1" max="1" width="5.8984375" bestFit="1" customWidth="1"/>
    <col min="2" max="2" width="33.69921875" style="4" customWidth="1"/>
    <col min="3" max="3" width="23.3984375" bestFit="1" customWidth="1"/>
    <col min="4" max="4" width="17.19921875" bestFit="1" customWidth="1"/>
    <col min="5" max="5" width="25.5" customWidth="1"/>
    <col min="6" max="6" width="18.3984375" bestFit="1" customWidth="1"/>
    <col min="7" max="7" width="17.59765625" bestFit="1" customWidth="1"/>
    <col min="8" max="8" width="13.59765625" customWidth="1"/>
  </cols>
  <sheetData>
    <row r="1" spans="1:9" ht="22.8" x14ac:dyDescent="0.4">
      <c r="A1" s="92" t="s">
        <v>124</v>
      </c>
      <c r="B1" s="92"/>
      <c r="C1" s="92"/>
      <c r="D1" s="92"/>
      <c r="E1" s="92"/>
      <c r="F1" s="92"/>
      <c r="G1" s="92"/>
      <c r="H1" s="92"/>
    </row>
    <row r="2" spans="1:9" ht="21" x14ac:dyDescent="0.4">
      <c r="A2" s="80" t="s">
        <v>102</v>
      </c>
      <c r="B2" s="81"/>
      <c r="C2" s="81"/>
      <c r="D2" s="81"/>
      <c r="E2" s="81"/>
      <c r="F2" s="81"/>
      <c r="G2" s="81"/>
      <c r="H2" s="81"/>
    </row>
    <row r="3" spans="1:9" ht="21" x14ac:dyDescent="0.4">
      <c r="A3" s="82" t="s">
        <v>71</v>
      </c>
      <c r="B3" s="82"/>
      <c r="C3" s="82"/>
      <c r="D3" s="82"/>
      <c r="E3" s="82"/>
      <c r="F3" s="82"/>
      <c r="G3" s="82"/>
      <c r="H3" s="82"/>
    </row>
    <row r="4" spans="1:9" ht="21" x14ac:dyDescent="0.4">
      <c r="A4" s="35"/>
      <c r="B4" s="35"/>
      <c r="C4" s="35"/>
      <c r="D4" s="35"/>
      <c r="E4" s="35"/>
      <c r="F4" s="35"/>
      <c r="G4" s="35"/>
      <c r="H4" s="35"/>
    </row>
    <row r="5" spans="1:9" ht="21.6" thickBot="1" x14ac:dyDescent="0.45">
      <c r="A5" s="82" t="s">
        <v>94</v>
      </c>
      <c r="B5" s="82"/>
      <c r="C5" s="82"/>
      <c r="D5" s="82"/>
      <c r="E5" s="82"/>
      <c r="F5" s="82"/>
      <c r="G5" s="82"/>
      <c r="H5" s="82"/>
    </row>
    <row r="6" spans="1:9" ht="96.6" x14ac:dyDescent="0.25">
      <c r="A6" s="10" t="s">
        <v>30</v>
      </c>
      <c r="B6" s="11" t="s">
        <v>5</v>
      </c>
      <c r="C6" s="12" t="s">
        <v>6</v>
      </c>
      <c r="D6" s="13" t="s">
        <v>51</v>
      </c>
      <c r="E6" s="14" t="s">
        <v>23</v>
      </c>
      <c r="F6" s="13" t="s">
        <v>49</v>
      </c>
      <c r="G6" s="12" t="s">
        <v>52</v>
      </c>
      <c r="H6" s="23" t="s">
        <v>48</v>
      </c>
      <c r="I6" s="67" t="s">
        <v>126</v>
      </c>
    </row>
    <row r="7" spans="1:9" ht="14.25" customHeight="1" x14ac:dyDescent="0.25">
      <c r="A7" s="83">
        <v>15</v>
      </c>
      <c r="B7" s="84" t="s">
        <v>20</v>
      </c>
      <c r="C7" s="3">
        <v>4</v>
      </c>
      <c r="D7" s="3" t="s">
        <v>12</v>
      </c>
      <c r="E7" s="3" t="s">
        <v>75</v>
      </c>
      <c r="F7" s="69"/>
      <c r="G7" s="17">
        <f t="shared" ref="G7:G12" si="0">F7*C7</f>
        <v>0</v>
      </c>
      <c r="H7" s="85">
        <f>(G7+G8+G9+G10+G11+G12)*3</f>
        <v>0</v>
      </c>
      <c r="I7" s="86"/>
    </row>
    <row r="8" spans="1:9" ht="14.25" customHeight="1" x14ac:dyDescent="0.25">
      <c r="A8" s="83"/>
      <c r="B8" s="84"/>
      <c r="C8" s="3">
        <v>46</v>
      </c>
      <c r="D8" s="3" t="s">
        <v>26</v>
      </c>
      <c r="E8" s="3" t="s">
        <v>9</v>
      </c>
      <c r="F8" s="69"/>
      <c r="G8" s="17">
        <f t="shared" si="0"/>
        <v>0</v>
      </c>
      <c r="H8" s="85"/>
      <c r="I8" s="86"/>
    </row>
    <row r="9" spans="1:9" ht="14.25" customHeight="1" x14ac:dyDescent="0.25">
      <c r="A9" s="83"/>
      <c r="B9" s="84"/>
      <c r="C9" s="3">
        <v>14</v>
      </c>
      <c r="D9" s="3" t="s">
        <v>7</v>
      </c>
      <c r="E9" s="3" t="s">
        <v>84</v>
      </c>
      <c r="F9" s="69"/>
      <c r="G9" s="17">
        <f t="shared" si="0"/>
        <v>0</v>
      </c>
      <c r="H9" s="85"/>
      <c r="I9" s="86"/>
    </row>
    <row r="10" spans="1:9" ht="14.25" customHeight="1" x14ac:dyDescent="0.25">
      <c r="A10" s="83"/>
      <c r="B10" s="84"/>
      <c r="C10" s="3">
        <v>33</v>
      </c>
      <c r="D10" s="3" t="s">
        <v>13</v>
      </c>
      <c r="E10" s="3" t="s">
        <v>75</v>
      </c>
      <c r="F10" s="69"/>
      <c r="G10" s="17">
        <f t="shared" si="0"/>
        <v>0</v>
      </c>
      <c r="H10" s="85"/>
      <c r="I10" s="86"/>
    </row>
    <row r="11" spans="1:9" ht="14.25" customHeight="1" x14ac:dyDescent="0.25">
      <c r="A11" s="83"/>
      <c r="B11" s="84"/>
      <c r="C11" s="3">
        <v>3</v>
      </c>
      <c r="D11" s="3" t="s">
        <v>7</v>
      </c>
      <c r="E11" s="3" t="s">
        <v>8</v>
      </c>
      <c r="F11" s="69"/>
      <c r="G11" s="17">
        <f t="shared" si="0"/>
        <v>0</v>
      </c>
      <c r="H11" s="85"/>
      <c r="I11" s="86"/>
    </row>
    <row r="12" spans="1:9" ht="14.25" customHeight="1" x14ac:dyDescent="0.25">
      <c r="A12" s="83"/>
      <c r="B12" s="84"/>
      <c r="C12" s="3">
        <v>18</v>
      </c>
      <c r="D12" s="3" t="s">
        <v>25</v>
      </c>
      <c r="E12" s="3" t="s">
        <v>9</v>
      </c>
      <c r="F12" s="69"/>
      <c r="G12" s="17">
        <f t="shared" si="0"/>
        <v>0</v>
      </c>
      <c r="H12" s="85"/>
      <c r="I12" s="86"/>
    </row>
    <row r="13" spans="1:9" ht="15.6" x14ac:dyDescent="0.3">
      <c r="A13" s="7"/>
      <c r="B13" s="8"/>
      <c r="C13" s="9">
        <f>SUM(C7:C12)</f>
        <v>118</v>
      </c>
      <c r="D13" s="9"/>
      <c r="E13" s="9"/>
      <c r="G13" s="22" t="s">
        <v>47</v>
      </c>
      <c r="H13" s="20">
        <f>SUM(H7:H12)</f>
        <v>0</v>
      </c>
    </row>
    <row r="14" spans="1:9" ht="14.4" thickBot="1" x14ac:dyDescent="0.3"/>
    <row r="15" spans="1:9" ht="84.6" customHeight="1" thickBot="1" x14ac:dyDescent="0.3">
      <c r="A15" s="87" t="s">
        <v>125</v>
      </c>
      <c r="B15" s="88"/>
      <c r="C15" s="88"/>
      <c r="D15" s="88"/>
      <c r="E15" s="88"/>
      <c r="F15" s="88"/>
      <c r="G15" s="88"/>
      <c r="H15" s="89"/>
    </row>
    <row r="17" spans="1:7" ht="18" thickBot="1" x14ac:dyDescent="0.35">
      <c r="A17" s="90" t="s">
        <v>57</v>
      </c>
      <c r="B17" s="90"/>
      <c r="C17" s="90"/>
      <c r="D17" s="90"/>
      <c r="E17" s="90"/>
    </row>
    <row r="18" spans="1:7" ht="31.2" x14ac:dyDescent="0.3">
      <c r="A18" s="15" t="s">
        <v>36</v>
      </c>
      <c r="B18" s="16" t="s">
        <v>34</v>
      </c>
      <c r="C18" s="38" t="s">
        <v>95</v>
      </c>
      <c r="D18" s="15" t="s">
        <v>35</v>
      </c>
      <c r="E18" s="39" t="s">
        <v>96</v>
      </c>
      <c r="G18" s="18"/>
    </row>
    <row r="19" spans="1:7" x14ac:dyDescent="0.25">
      <c r="A19" s="1">
        <v>1</v>
      </c>
      <c r="B19" s="6" t="s">
        <v>31</v>
      </c>
      <c r="C19" s="3">
        <v>10</v>
      </c>
      <c r="D19" s="70"/>
      <c r="E19" s="21">
        <f t="shared" ref="E19:E24" si="1">C19*D19</f>
        <v>0</v>
      </c>
    </row>
    <row r="20" spans="1:7" x14ac:dyDescent="0.25">
      <c r="A20" s="1">
        <v>2</v>
      </c>
      <c r="B20" s="6" t="s">
        <v>32</v>
      </c>
      <c r="C20" s="3">
        <v>10</v>
      </c>
      <c r="D20" s="70"/>
      <c r="E20" s="21">
        <f t="shared" si="1"/>
        <v>0</v>
      </c>
    </row>
    <row r="21" spans="1:7" x14ac:dyDescent="0.25">
      <c r="A21" s="1">
        <v>3</v>
      </c>
      <c r="B21" s="6" t="s">
        <v>33</v>
      </c>
      <c r="C21" s="3">
        <v>10</v>
      </c>
      <c r="D21" s="70"/>
      <c r="E21" s="21">
        <f t="shared" si="1"/>
        <v>0</v>
      </c>
    </row>
    <row r="22" spans="1:7" x14ac:dyDescent="0.25">
      <c r="A22" s="1">
        <v>4</v>
      </c>
      <c r="B22" s="6" t="s">
        <v>46</v>
      </c>
      <c r="C22" s="3">
        <v>10</v>
      </c>
      <c r="D22" s="70"/>
      <c r="E22" s="21">
        <f t="shared" si="1"/>
        <v>0</v>
      </c>
    </row>
    <row r="23" spans="1:7" x14ac:dyDescent="0.25">
      <c r="A23" s="1">
        <v>5</v>
      </c>
      <c r="B23" s="6" t="s">
        <v>92</v>
      </c>
      <c r="C23" s="3">
        <v>10</v>
      </c>
      <c r="D23" s="70"/>
      <c r="E23" s="21">
        <f t="shared" si="1"/>
        <v>0</v>
      </c>
    </row>
    <row r="24" spans="1:7" x14ac:dyDescent="0.25">
      <c r="A24" s="1">
        <v>6</v>
      </c>
      <c r="B24" s="6" t="s">
        <v>93</v>
      </c>
      <c r="C24" s="3">
        <v>10</v>
      </c>
      <c r="D24" s="70"/>
      <c r="E24" s="21">
        <f t="shared" si="1"/>
        <v>0</v>
      </c>
    </row>
    <row r="25" spans="1:7" x14ac:dyDescent="0.25">
      <c r="D25" s="22" t="s">
        <v>47</v>
      </c>
      <c r="E25" s="19">
        <f>SUM(E19:E24)</f>
        <v>0</v>
      </c>
    </row>
    <row r="27" spans="1:7" ht="18" customHeight="1" thickBot="1" x14ac:dyDescent="0.35">
      <c r="A27" s="78" t="s">
        <v>80</v>
      </c>
      <c r="B27" s="78"/>
      <c r="C27" s="78"/>
      <c r="D27" s="78"/>
      <c r="E27" s="78"/>
    </row>
    <row r="28" spans="1:7" ht="31.2" x14ac:dyDescent="0.3">
      <c r="A28" s="15" t="s">
        <v>36</v>
      </c>
      <c r="B28" s="16" t="s">
        <v>34</v>
      </c>
      <c r="C28" s="38" t="s">
        <v>95</v>
      </c>
      <c r="D28" s="15" t="s">
        <v>35</v>
      </c>
      <c r="E28" s="39" t="s">
        <v>96</v>
      </c>
    </row>
    <row r="29" spans="1:7" x14ac:dyDescent="0.25">
      <c r="A29" s="1">
        <v>7</v>
      </c>
      <c r="B29" s="1" t="s">
        <v>0</v>
      </c>
      <c r="C29" s="2">
        <v>1</v>
      </c>
      <c r="D29" s="71"/>
      <c r="E29" s="21">
        <f>C29*D29</f>
        <v>0</v>
      </c>
    </row>
    <row r="30" spans="1:7" x14ac:dyDescent="0.25">
      <c r="A30" s="1">
        <v>8</v>
      </c>
      <c r="B30" s="1" t="s">
        <v>2</v>
      </c>
      <c r="C30" s="2">
        <v>1</v>
      </c>
      <c r="D30" s="71"/>
      <c r="E30" s="21">
        <f t="shared" ref="E30:E34" si="2">C30*D30</f>
        <v>0</v>
      </c>
    </row>
    <row r="31" spans="1:7" x14ac:dyDescent="0.25">
      <c r="A31" s="1">
        <v>9</v>
      </c>
      <c r="B31" s="1" t="s">
        <v>85</v>
      </c>
      <c r="C31" s="2">
        <v>1</v>
      </c>
      <c r="D31" s="71"/>
      <c r="E31" s="21">
        <f t="shared" si="2"/>
        <v>0</v>
      </c>
    </row>
    <row r="32" spans="1:7" x14ac:dyDescent="0.25">
      <c r="A32" s="1">
        <v>10</v>
      </c>
      <c r="B32" s="1" t="s">
        <v>1</v>
      </c>
      <c r="C32" s="2">
        <v>1</v>
      </c>
      <c r="D32" s="71"/>
      <c r="E32" s="21">
        <f t="shared" si="2"/>
        <v>0</v>
      </c>
    </row>
    <row r="33" spans="1:6" x14ac:dyDescent="0.25">
      <c r="A33" s="1">
        <v>11</v>
      </c>
      <c r="B33" s="1" t="s">
        <v>81</v>
      </c>
      <c r="C33" s="2">
        <v>1</v>
      </c>
      <c r="D33" s="71"/>
      <c r="E33" s="21">
        <f t="shared" si="2"/>
        <v>0</v>
      </c>
    </row>
    <row r="34" spans="1:6" x14ac:dyDescent="0.25">
      <c r="A34" s="1">
        <v>12</v>
      </c>
      <c r="B34" s="1" t="s">
        <v>3</v>
      </c>
      <c r="C34" s="2">
        <v>1</v>
      </c>
      <c r="D34" s="71"/>
      <c r="E34" s="21">
        <f t="shared" si="2"/>
        <v>0</v>
      </c>
    </row>
    <row r="35" spans="1:6" x14ac:dyDescent="0.25">
      <c r="B35"/>
      <c r="D35" s="29" t="s">
        <v>47</v>
      </c>
      <c r="E35" s="19">
        <f>SUM(E29:E34)</f>
        <v>0</v>
      </c>
    </row>
    <row r="37" spans="1:6" ht="18" thickBot="1" x14ac:dyDescent="0.35">
      <c r="A37" s="78" t="s">
        <v>55</v>
      </c>
      <c r="B37" s="78"/>
      <c r="C37" s="78"/>
      <c r="D37" s="78"/>
      <c r="E37" s="78"/>
    </row>
    <row r="38" spans="1:6" ht="31.2" x14ac:dyDescent="0.3">
      <c r="A38" s="15" t="s">
        <v>36</v>
      </c>
      <c r="B38" s="16" t="s">
        <v>34</v>
      </c>
      <c r="C38" s="38" t="s">
        <v>95</v>
      </c>
      <c r="D38" s="15" t="s">
        <v>35</v>
      </c>
      <c r="E38" s="39" t="s">
        <v>96</v>
      </c>
    </row>
    <row r="39" spans="1:6" x14ac:dyDescent="0.25">
      <c r="A39" s="1">
        <v>13</v>
      </c>
      <c r="B39" s="1" t="s">
        <v>0</v>
      </c>
      <c r="C39" s="2">
        <v>2</v>
      </c>
      <c r="D39" s="70"/>
      <c r="E39" s="21">
        <f>C39*D39</f>
        <v>0</v>
      </c>
      <c r="F39" s="4"/>
    </row>
    <row r="40" spans="1:6" x14ac:dyDescent="0.25">
      <c r="A40" s="1">
        <v>14</v>
      </c>
      <c r="B40" s="1" t="s">
        <v>2</v>
      </c>
      <c r="C40" s="2">
        <v>22</v>
      </c>
      <c r="D40" s="70"/>
      <c r="E40" s="21">
        <f t="shared" ref="E40:E44" si="3">C40*D40</f>
        <v>0</v>
      </c>
    </row>
    <row r="41" spans="1:6" x14ac:dyDescent="0.25">
      <c r="A41" s="1">
        <v>15</v>
      </c>
      <c r="B41" s="1" t="s">
        <v>85</v>
      </c>
      <c r="C41" s="2">
        <v>6</v>
      </c>
      <c r="D41" s="70"/>
      <c r="E41" s="21">
        <f t="shared" si="3"/>
        <v>0</v>
      </c>
    </row>
    <row r="42" spans="1:6" x14ac:dyDescent="0.25">
      <c r="A42" s="1">
        <v>16</v>
      </c>
      <c r="B42" s="1" t="s">
        <v>1</v>
      </c>
      <c r="C42" s="2">
        <v>6</v>
      </c>
      <c r="D42" s="70"/>
      <c r="E42" s="21">
        <f t="shared" si="3"/>
        <v>0</v>
      </c>
    </row>
    <row r="43" spans="1:6" x14ac:dyDescent="0.25">
      <c r="A43" s="1">
        <v>17</v>
      </c>
      <c r="B43" s="1" t="s">
        <v>81</v>
      </c>
      <c r="C43" s="2">
        <v>1</v>
      </c>
      <c r="D43" s="70"/>
      <c r="E43" s="21">
        <f t="shared" si="3"/>
        <v>0</v>
      </c>
    </row>
    <row r="44" spans="1:6" x14ac:dyDescent="0.25">
      <c r="A44" s="1">
        <v>18</v>
      </c>
      <c r="B44" s="1" t="s">
        <v>3</v>
      </c>
      <c r="C44" s="2">
        <v>9</v>
      </c>
      <c r="D44" s="70"/>
      <c r="E44" s="21">
        <f t="shared" si="3"/>
        <v>0</v>
      </c>
    </row>
    <row r="45" spans="1:6" x14ac:dyDescent="0.25">
      <c r="D45" s="22" t="s">
        <v>47</v>
      </c>
      <c r="E45" s="19">
        <f>SUM(E39:E44)</f>
        <v>0</v>
      </c>
    </row>
    <row r="47" spans="1:6" ht="18" thickBot="1" x14ac:dyDescent="0.35">
      <c r="A47" s="78" t="s">
        <v>56</v>
      </c>
      <c r="B47" s="78"/>
      <c r="C47" s="78"/>
      <c r="D47" s="78"/>
      <c r="E47" s="78"/>
    </row>
    <row r="48" spans="1:6" ht="31.2" x14ac:dyDescent="0.3">
      <c r="A48" s="15" t="s">
        <v>36</v>
      </c>
      <c r="B48" s="16" t="s">
        <v>34</v>
      </c>
      <c r="C48" s="38" t="s">
        <v>95</v>
      </c>
      <c r="D48" s="15" t="s">
        <v>35</v>
      </c>
      <c r="E48" s="39" t="s">
        <v>96</v>
      </c>
    </row>
    <row r="49" spans="1:5" x14ac:dyDescent="0.25">
      <c r="A49" s="1">
        <v>19</v>
      </c>
      <c r="B49" s="1" t="s">
        <v>0</v>
      </c>
      <c r="C49" s="2">
        <v>1</v>
      </c>
      <c r="D49" s="70"/>
      <c r="E49" s="21">
        <f>C49*D49</f>
        <v>0</v>
      </c>
    </row>
    <row r="50" spans="1:5" x14ac:dyDescent="0.25">
      <c r="A50" s="1">
        <v>20</v>
      </c>
      <c r="B50" s="1" t="s">
        <v>2</v>
      </c>
      <c r="C50" s="2">
        <v>10</v>
      </c>
      <c r="D50" s="70"/>
      <c r="E50" s="21">
        <f t="shared" ref="E50:E54" si="4">C50*D50</f>
        <v>0</v>
      </c>
    </row>
    <row r="51" spans="1:5" x14ac:dyDescent="0.25">
      <c r="A51" s="1">
        <v>21</v>
      </c>
      <c r="B51" s="1" t="s">
        <v>85</v>
      </c>
      <c r="C51" s="2">
        <v>3</v>
      </c>
      <c r="D51" s="70"/>
      <c r="E51" s="21">
        <f t="shared" si="4"/>
        <v>0</v>
      </c>
    </row>
    <row r="52" spans="1:5" x14ac:dyDescent="0.25">
      <c r="A52" s="1">
        <v>22</v>
      </c>
      <c r="B52" s="1" t="s">
        <v>1</v>
      </c>
      <c r="C52" s="2">
        <v>1</v>
      </c>
      <c r="D52" s="70"/>
      <c r="E52" s="21">
        <f t="shared" si="4"/>
        <v>0</v>
      </c>
    </row>
    <row r="53" spans="1:5" x14ac:dyDescent="0.25">
      <c r="A53" s="1">
        <v>23</v>
      </c>
      <c r="B53" s="1" t="s">
        <v>81</v>
      </c>
      <c r="C53" s="2">
        <v>1</v>
      </c>
      <c r="D53" s="70"/>
      <c r="E53" s="21">
        <f t="shared" si="4"/>
        <v>0</v>
      </c>
    </row>
    <row r="54" spans="1:5" x14ac:dyDescent="0.25">
      <c r="A54" s="1">
        <v>24</v>
      </c>
      <c r="B54" s="1" t="s">
        <v>3</v>
      </c>
      <c r="C54" s="2">
        <v>4</v>
      </c>
      <c r="D54" s="70"/>
      <c r="E54" s="21">
        <f t="shared" si="4"/>
        <v>0</v>
      </c>
    </row>
    <row r="55" spans="1:5" x14ac:dyDescent="0.25">
      <c r="D55" s="22" t="s">
        <v>47</v>
      </c>
      <c r="E55" s="19">
        <f>SUM(E49:E54)</f>
        <v>0</v>
      </c>
    </row>
    <row r="56" spans="1:5" x14ac:dyDescent="0.25">
      <c r="D56" s="22"/>
      <c r="E56" s="19"/>
    </row>
    <row r="57" spans="1:5" ht="17.399999999999999" x14ac:dyDescent="0.3">
      <c r="D57" s="22" t="s">
        <v>97</v>
      </c>
      <c r="E57" s="46">
        <f>H13+E25+E35+E45+E55</f>
        <v>0</v>
      </c>
    </row>
    <row r="58" spans="1:5" x14ac:dyDescent="0.25">
      <c r="D58" s="22" t="s">
        <v>106</v>
      </c>
      <c r="E58" s="72"/>
    </row>
    <row r="60" spans="1:5" ht="37.200000000000003" customHeight="1" x14ac:dyDescent="0.3">
      <c r="D60" s="22" t="s">
        <v>103</v>
      </c>
      <c r="E60" s="24">
        <f>E57*(1+E58)</f>
        <v>0</v>
      </c>
    </row>
    <row r="62" spans="1:5" x14ac:dyDescent="0.25">
      <c r="D62" s="48" t="s">
        <v>104</v>
      </c>
      <c r="E62" s="76"/>
    </row>
  </sheetData>
  <sheetProtection algorithmName="SHA-512" hashValue="LXcjkV6FnrJ3tsP2173CIjhjar+5Ux+oOU5g3aQzDQf1uI9qdaI5mPW2mk47WvJxq7/KfXO3osVTSvOEh4+aLA==" saltValue="C+HbzzGIY39XTeVtZFRgNw==" spinCount="100000" sheet="1" objects="1" scenarios="1"/>
  <mergeCells count="13">
    <mergeCell ref="I7:I12"/>
    <mergeCell ref="A15:H15"/>
    <mergeCell ref="A17:E17"/>
    <mergeCell ref="A27:E27"/>
    <mergeCell ref="A37:E37"/>
    <mergeCell ref="A47:E47"/>
    <mergeCell ref="A7:A12"/>
    <mergeCell ref="B7:B12"/>
    <mergeCell ref="H7:H12"/>
    <mergeCell ref="A1:H1"/>
    <mergeCell ref="A2:H2"/>
    <mergeCell ref="A3:H3"/>
    <mergeCell ref="A5:H5"/>
  </mergeCells>
  <pageMargins left="0.7" right="0.7" top="0.78740157499999996" bottom="0.78740157499999996"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D1423-6FDA-4BB0-BC1D-FFA2AEA71761}">
  <dimension ref="A1:I54"/>
  <sheetViews>
    <sheetView topLeftCell="A46" zoomScaleNormal="100" workbookViewId="0">
      <selection activeCell="E50" activeCellId="7" sqref="F7:F10 I7:I10 D17:D22 D27:D30 D35:D38 D43:D46 E54 E50"/>
    </sheetView>
  </sheetViews>
  <sheetFormatPr baseColWidth="10" defaultRowHeight="13.8" x14ac:dyDescent="0.25"/>
  <cols>
    <col min="1" max="1" width="5.8984375" bestFit="1" customWidth="1"/>
    <col min="2" max="2" width="34.5" style="4" customWidth="1"/>
    <col min="3" max="3" width="23.3984375" bestFit="1" customWidth="1"/>
    <col min="4" max="4" width="17.19921875" bestFit="1" customWidth="1"/>
    <col min="5" max="5" width="27.8984375" customWidth="1"/>
    <col min="6" max="6" width="18.3984375" bestFit="1" customWidth="1"/>
    <col min="7" max="7" width="17.59765625" bestFit="1" customWidth="1"/>
    <col min="8" max="8" width="13.59765625" customWidth="1"/>
  </cols>
  <sheetData>
    <row r="1" spans="1:9" ht="22.8" x14ac:dyDescent="0.4">
      <c r="A1" s="92" t="s">
        <v>124</v>
      </c>
      <c r="B1" s="92"/>
      <c r="C1" s="92"/>
      <c r="D1" s="92"/>
      <c r="E1" s="92"/>
      <c r="F1" s="92"/>
      <c r="G1" s="92"/>
      <c r="H1" s="92"/>
    </row>
    <row r="2" spans="1:9" ht="21" x14ac:dyDescent="0.4">
      <c r="A2" s="80" t="s">
        <v>102</v>
      </c>
      <c r="B2" s="81"/>
      <c r="C2" s="81"/>
      <c r="D2" s="81"/>
      <c r="E2" s="81"/>
      <c r="F2" s="81"/>
      <c r="G2" s="81"/>
      <c r="H2" s="81"/>
    </row>
    <row r="3" spans="1:9" ht="21" x14ac:dyDescent="0.4">
      <c r="A3" s="82" t="s">
        <v>72</v>
      </c>
      <c r="B3" s="82"/>
      <c r="C3" s="82"/>
      <c r="D3" s="82"/>
      <c r="E3" s="82"/>
      <c r="F3" s="82"/>
      <c r="G3" s="82"/>
      <c r="H3" s="82"/>
    </row>
    <row r="4" spans="1:9" ht="21" x14ac:dyDescent="0.4">
      <c r="A4" s="35"/>
      <c r="B4" s="35"/>
      <c r="C4" s="35"/>
      <c r="D4" s="35"/>
      <c r="E4" s="35"/>
      <c r="F4" s="35"/>
      <c r="G4" s="35"/>
      <c r="H4" s="35"/>
    </row>
    <row r="5" spans="1:9" ht="21.6" thickBot="1" x14ac:dyDescent="0.45">
      <c r="A5" s="82" t="s">
        <v>94</v>
      </c>
      <c r="B5" s="82"/>
      <c r="C5" s="82"/>
      <c r="D5" s="82"/>
      <c r="E5" s="82"/>
      <c r="F5" s="82"/>
      <c r="G5" s="82"/>
      <c r="H5" s="82"/>
    </row>
    <row r="6" spans="1:9" ht="96.6" x14ac:dyDescent="0.25">
      <c r="A6" s="10" t="s">
        <v>30</v>
      </c>
      <c r="B6" s="11" t="s">
        <v>5</v>
      </c>
      <c r="C6" s="12" t="s">
        <v>6</v>
      </c>
      <c r="D6" s="13" t="s">
        <v>51</v>
      </c>
      <c r="E6" s="14" t="s">
        <v>23</v>
      </c>
      <c r="F6" s="13" t="s">
        <v>49</v>
      </c>
      <c r="G6" s="12" t="s">
        <v>52</v>
      </c>
      <c r="H6" s="23" t="s">
        <v>48</v>
      </c>
      <c r="I6" s="67" t="s">
        <v>126</v>
      </c>
    </row>
    <row r="7" spans="1:9" x14ac:dyDescent="0.25">
      <c r="A7" s="100">
        <v>16</v>
      </c>
      <c r="B7" s="84" t="s">
        <v>21</v>
      </c>
      <c r="C7" s="3">
        <v>5</v>
      </c>
      <c r="D7" s="3" t="s">
        <v>12</v>
      </c>
      <c r="E7" s="3" t="s">
        <v>75</v>
      </c>
      <c r="F7" s="69"/>
      <c r="G7" s="17">
        <f t="shared" ref="G7:G10" si="0">F7*C7</f>
        <v>0</v>
      </c>
      <c r="H7" s="96">
        <f>(G7+G8+G10+G9)*3</f>
        <v>0</v>
      </c>
      <c r="I7" s="86"/>
    </row>
    <row r="8" spans="1:9" x14ac:dyDescent="0.25">
      <c r="A8" s="100"/>
      <c r="B8" s="84"/>
      <c r="C8" s="3">
        <v>70</v>
      </c>
      <c r="D8" s="3" t="s">
        <v>26</v>
      </c>
      <c r="E8" s="3" t="s">
        <v>9</v>
      </c>
      <c r="F8" s="69"/>
      <c r="G8" s="17">
        <f t="shared" si="0"/>
        <v>0</v>
      </c>
      <c r="H8" s="97"/>
      <c r="I8" s="86"/>
    </row>
    <row r="9" spans="1:9" x14ac:dyDescent="0.25">
      <c r="A9" s="100"/>
      <c r="B9" s="84"/>
      <c r="C9" s="3">
        <v>6</v>
      </c>
      <c r="D9" s="3" t="s">
        <v>13</v>
      </c>
      <c r="E9" s="3" t="s">
        <v>75</v>
      </c>
      <c r="F9" s="69"/>
      <c r="G9" s="17">
        <f t="shared" si="0"/>
        <v>0</v>
      </c>
      <c r="H9" s="97"/>
      <c r="I9" s="86"/>
    </row>
    <row r="10" spans="1:9" x14ac:dyDescent="0.25">
      <c r="A10" s="100"/>
      <c r="B10" s="84"/>
      <c r="C10" s="3">
        <v>1</v>
      </c>
      <c r="D10" s="3" t="s">
        <v>7</v>
      </c>
      <c r="E10" s="3" t="s">
        <v>8</v>
      </c>
      <c r="F10" s="69"/>
      <c r="G10" s="17">
        <f t="shared" si="0"/>
        <v>0</v>
      </c>
      <c r="H10" s="98"/>
      <c r="I10" s="86"/>
    </row>
    <row r="11" spans="1:9" ht="15.6" x14ac:dyDescent="0.3">
      <c r="A11" s="7"/>
      <c r="B11" s="8"/>
      <c r="C11" s="9">
        <f>SUM(C7:C10)</f>
        <v>82</v>
      </c>
      <c r="D11" s="9"/>
      <c r="E11" s="9"/>
      <c r="G11" s="22" t="s">
        <v>47</v>
      </c>
      <c r="H11" s="20">
        <f>SUM(H7:H10)</f>
        <v>0</v>
      </c>
    </row>
    <row r="12" spans="1:9" ht="14.4" thickBot="1" x14ac:dyDescent="0.3"/>
    <row r="13" spans="1:9" ht="84.6" customHeight="1" thickBot="1" x14ac:dyDescent="0.3">
      <c r="A13" s="87" t="s">
        <v>125</v>
      </c>
      <c r="B13" s="88"/>
      <c r="C13" s="88"/>
      <c r="D13" s="88"/>
      <c r="E13" s="88"/>
      <c r="F13" s="88"/>
      <c r="G13" s="88"/>
      <c r="H13" s="89"/>
    </row>
    <row r="15" spans="1:9" ht="18" thickBot="1" x14ac:dyDescent="0.35">
      <c r="A15" s="113" t="s">
        <v>57</v>
      </c>
      <c r="B15" s="113"/>
      <c r="C15" s="113"/>
      <c r="D15" s="113"/>
      <c r="E15" s="113"/>
    </row>
    <row r="16" spans="1:9" ht="31.2" x14ac:dyDescent="0.3">
      <c r="A16" s="15" t="s">
        <v>36</v>
      </c>
      <c r="B16" s="16" t="s">
        <v>34</v>
      </c>
      <c r="C16" s="38" t="s">
        <v>95</v>
      </c>
      <c r="D16" s="15" t="s">
        <v>35</v>
      </c>
      <c r="E16" s="39" t="s">
        <v>96</v>
      </c>
      <c r="G16" s="18"/>
    </row>
    <row r="17" spans="1:5" x14ac:dyDescent="0.25">
      <c r="A17" s="1">
        <v>1</v>
      </c>
      <c r="B17" s="6" t="s">
        <v>31</v>
      </c>
      <c r="C17" s="3">
        <v>10</v>
      </c>
      <c r="D17" s="70"/>
      <c r="E17" s="21">
        <f t="shared" ref="E17:E22" si="1">C17*D17</f>
        <v>0</v>
      </c>
    </row>
    <row r="18" spans="1:5" x14ac:dyDescent="0.25">
      <c r="A18" s="1">
        <v>2</v>
      </c>
      <c r="B18" s="6" t="s">
        <v>32</v>
      </c>
      <c r="C18" s="3">
        <v>10</v>
      </c>
      <c r="D18" s="70"/>
      <c r="E18" s="21">
        <f t="shared" si="1"/>
        <v>0</v>
      </c>
    </row>
    <row r="19" spans="1:5" x14ac:dyDescent="0.25">
      <c r="A19" s="1">
        <v>3</v>
      </c>
      <c r="B19" s="6" t="s">
        <v>33</v>
      </c>
      <c r="C19" s="3">
        <v>10</v>
      </c>
      <c r="D19" s="70"/>
      <c r="E19" s="21">
        <f t="shared" si="1"/>
        <v>0</v>
      </c>
    </row>
    <row r="20" spans="1:5" x14ac:dyDescent="0.25">
      <c r="A20" s="1">
        <v>4</v>
      </c>
      <c r="B20" s="6" t="s">
        <v>46</v>
      </c>
      <c r="C20" s="3">
        <v>10</v>
      </c>
      <c r="D20" s="70"/>
      <c r="E20" s="21">
        <f t="shared" si="1"/>
        <v>0</v>
      </c>
    </row>
    <row r="21" spans="1:5" x14ac:dyDescent="0.25">
      <c r="A21" s="1">
        <v>5</v>
      </c>
      <c r="B21" s="6" t="s">
        <v>92</v>
      </c>
      <c r="C21" s="3">
        <v>10</v>
      </c>
      <c r="D21" s="70"/>
      <c r="E21" s="21">
        <f t="shared" si="1"/>
        <v>0</v>
      </c>
    </row>
    <row r="22" spans="1:5" x14ac:dyDescent="0.25">
      <c r="A22" s="1">
        <v>6</v>
      </c>
      <c r="B22" s="6" t="s">
        <v>93</v>
      </c>
      <c r="C22" s="3">
        <v>10</v>
      </c>
      <c r="D22" s="70"/>
      <c r="E22" s="21">
        <f t="shared" si="1"/>
        <v>0</v>
      </c>
    </row>
    <row r="23" spans="1:5" x14ac:dyDescent="0.25">
      <c r="D23" s="22" t="s">
        <v>47</v>
      </c>
      <c r="E23" s="19">
        <f>SUM(E17:E22)</f>
        <v>0</v>
      </c>
    </row>
    <row r="25" spans="1:5" ht="18" customHeight="1" thickBot="1" x14ac:dyDescent="0.35">
      <c r="A25" s="78" t="s">
        <v>80</v>
      </c>
      <c r="B25" s="78"/>
      <c r="C25" s="78"/>
      <c r="D25" s="78"/>
      <c r="E25" s="78"/>
    </row>
    <row r="26" spans="1:5" ht="31.2" x14ac:dyDescent="0.3">
      <c r="A26" s="15" t="s">
        <v>36</v>
      </c>
      <c r="B26" s="16" t="s">
        <v>34</v>
      </c>
      <c r="C26" s="38" t="s">
        <v>95</v>
      </c>
      <c r="D26" s="15" t="s">
        <v>35</v>
      </c>
      <c r="E26" s="39" t="s">
        <v>96</v>
      </c>
    </row>
    <row r="27" spans="1:5" x14ac:dyDescent="0.25">
      <c r="A27" s="1">
        <v>7</v>
      </c>
      <c r="B27" s="1" t="s">
        <v>0</v>
      </c>
      <c r="C27" s="2">
        <v>1</v>
      </c>
      <c r="D27" s="71"/>
      <c r="E27" s="21">
        <f>C27*D27</f>
        <v>0</v>
      </c>
    </row>
    <row r="28" spans="1:5" x14ac:dyDescent="0.25">
      <c r="A28" s="1">
        <v>8</v>
      </c>
      <c r="B28" s="1" t="s">
        <v>1</v>
      </c>
      <c r="C28" s="2">
        <v>1</v>
      </c>
      <c r="D28" s="71"/>
      <c r="E28" s="21">
        <f t="shared" ref="E28:E30" si="2">C28*D28</f>
        <v>0</v>
      </c>
    </row>
    <row r="29" spans="1:5" x14ac:dyDescent="0.25">
      <c r="A29" s="1">
        <v>9</v>
      </c>
      <c r="B29" s="1" t="s">
        <v>2</v>
      </c>
      <c r="C29" s="2">
        <v>1</v>
      </c>
      <c r="D29" s="71"/>
      <c r="E29" s="21">
        <f t="shared" si="2"/>
        <v>0</v>
      </c>
    </row>
    <row r="30" spans="1:5" x14ac:dyDescent="0.25">
      <c r="A30" s="1">
        <v>10</v>
      </c>
      <c r="B30" s="1" t="s">
        <v>81</v>
      </c>
      <c r="C30" s="2">
        <v>1</v>
      </c>
      <c r="D30" s="71"/>
      <c r="E30" s="21">
        <f t="shared" si="2"/>
        <v>0</v>
      </c>
    </row>
    <row r="31" spans="1:5" x14ac:dyDescent="0.25">
      <c r="B31"/>
      <c r="D31" s="29" t="s">
        <v>47</v>
      </c>
      <c r="E31" s="19">
        <f>SUM(E27:E30)</f>
        <v>0</v>
      </c>
    </row>
    <row r="33" spans="1:6" ht="18" thickBot="1" x14ac:dyDescent="0.35">
      <c r="A33" s="78" t="s">
        <v>55</v>
      </c>
      <c r="B33" s="78"/>
      <c r="C33" s="78"/>
      <c r="D33" s="78"/>
      <c r="E33" s="78"/>
    </row>
    <row r="34" spans="1:6" ht="31.2" x14ac:dyDescent="0.3">
      <c r="A34" s="15" t="s">
        <v>36</v>
      </c>
      <c r="B34" s="16" t="s">
        <v>34</v>
      </c>
      <c r="C34" s="38" t="s">
        <v>95</v>
      </c>
      <c r="D34" s="15" t="s">
        <v>35</v>
      </c>
      <c r="E34" s="39" t="s">
        <v>96</v>
      </c>
    </row>
    <row r="35" spans="1:6" x14ac:dyDescent="0.25">
      <c r="A35" s="1">
        <v>11</v>
      </c>
      <c r="B35" s="1" t="s">
        <v>0</v>
      </c>
      <c r="C35" s="3">
        <v>3</v>
      </c>
      <c r="D35" s="70"/>
      <c r="E35" s="21">
        <f>C35*D35</f>
        <v>0</v>
      </c>
      <c r="F35" s="4"/>
    </row>
    <row r="36" spans="1:6" x14ac:dyDescent="0.25">
      <c r="A36" s="1">
        <v>12</v>
      </c>
      <c r="B36" s="1" t="s">
        <v>1</v>
      </c>
      <c r="C36" s="3">
        <v>1</v>
      </c>
      <c r="D36" s="70"/>
      <c r="E36" s="21">
        <f t="shared" ref="E36:E38" si="3">C36*D36</f>
        <v>0</v>
      </c>
    </row>
    <row r="37" spans="1:6" x14ac:dyDescent="0.25">
      <c r="A37" s="1">
        <v>13</v>
      </c>
      <c r="B37" s="1" t="s">
        <v>2</v>
      </c>
      <c r="C37" s="3">
        <v>35</v>
      </c>
      <c r="D37" s="70"/>
      <c r="E37" s="21">
        <f t="shared" si="3"/>
        <v>0</v>
      </c>
    </row>
    <row r="38" spans="1:6" x14ac:dyDescent="0.25">
      <c r="A38" s="1">
        <v>14</v>
      </c>
      <c r="B38" s="1" t="s">
        <v>81</v>
      </c>
      <c r="C38" s="3">
        <v>1</v>
      </c>
      <c r="D38" s="70"/>
      <c r="E38" s="21">
        <f t="shared" si="3"/>
        <v>0</v>
      </c>
    </row>
    <row r="39" spans="1:6" x14ac:dyDescent="0.25">
      <c r="A39" s="31"/>
      <c r="D39" s="22" t="s">
        <v>47</v>
      </c>
      <c r="E39" s="19">
        <f>SUM(E35:E38)</f>
        <v>0</v>
      </c>
    </row>
    <row r="41" spans="1:6" ht="18" thickBot="1" x14ac:dyDescent="0.35">
      <c r="A41" s="78" t="s">
        <v>56</v>
      </c>
      <c r="B41" s="78"/>
      <c r="C41" s="78"/>
      <c r="D41" s="78"/>
      <c r="E41" s="78"/>
    </row>
    <row r="42" spans="1:6" ht="31.2" x14ac:dyDescent="0.3">
      <c r="A42" s="15" t="s">
        <v>36</v>
      </c>
      <c r="B42" s="16" t="s">
        <v>34</v>
      </c>
      <c r="C42" s="38" t="s">
        <v>95</v>
      </c>
      <c r="D42" s="15" t="s">
        <v>35</v>
      </c>
      <c r="E42" s="39" t="s">
        <v>96</v>
      </c>
    </row>
    <row r="43" spans="1:6" x14ac:dyDescent="0.25">
      <c r="A43" s="1">
        <v>15</v>
      </c>
      <c r="B43" s="1" t="s">
        <v>0</v>
      </c>
      <c r="C43" s="2">
        <v>1</v>
      </c>
      <c r="D43" s="70"/>
      <c r="E43" s="21">
        <f>C43*D43</f>
        <v>0</v>
      </c>
    </row>
    <row r="44" spans="1:6" x14ac:dyDescent="0.25">
      <c r="A44" s="1">
        <v>16</v>
      </c>
      <c r="B44" s="1" t="s">
        <v>1</v>
      </c>
      <c r="C44" s="2">
        <v>2</v>
      </c>
      <c r="D44" s="70"/>
      <c r="E44" s="21">
        <f t="shared" ref="E44:E46" si="4">C44*D44</f>
        <v>0</v>
      </c>
    </row>
    <row r="45" spans="1:6" x14ac:dyDescent="0.25">
      <c r="A45" s="1">
        <v>17</v>
      </c>
      <c r="B45" s="1" t="s">
        <v>2</v>
      </c>
      <c r="C45" s="2">
        <v>17</v>
      </c>
      <c r="D45" s="70"/>
      <c r="E45" s="21">
        <f t="shared" si="4"/>
        <v>0</v>
      </c>
    </row>
    <row r="46" spans="1:6" x14ac:dyDescent="0.25">
      <c r="A46" s="1">
        <v>18</v>
      </c>
      <c r="B46" s="1" t="s">
        <v>81</v>
      </c>
      <c r="C46" s="2">
        <v>1</v>
      </c>
      <c r="D46" s="70"/>
      <c r="E46" s="21">
        <f t="shared" si="4"/>
        <v>0</v>
      </c>
    </row>
    <row r="47" spans="1:6" x14ac:dyDescent="0.25">
      <c r="D47" s="22" t="s">
        <v>47</v>
      </c>
      <c r="E47" s="19">
        <f>SUM(E43:E46)</f>
        <v>0</v>
      </c>
    </row>
    <row r="48" spans="1:6" x14ac:dyDescent="0.25">
      <c r="D48" s="22"/>
      <c r="E48" s="19"/>
    </row>
    <row r="49" spans="4:5" ht="17.399999999999999" x14ac:dyDescent="0.3">
      <c r="D49" s="22" t="s">
        <v>97</v>
      </c>
      <c r="E49" s="46">
        <f>H11+E23+E31+E39+E47</f>
        <v>0</v>
      </c>
    </row>
    <row r="50" spans="4:5" x14ac:dyDescent="0.25">
      <c r="D50" s="22" t="s">
        <v>106</v>
      </c>
      <c r="E50" s="72"/>
    </row>
    <row r="52" spans="4:5" ht="26.4" customHeight="1" x14ac:dyDescent="0.3">
      <c r="D52" s="22" t="s">
        <v>103</v>
      </c>
      <c r="E52" s="24">
        <f>E49*(1+E50)</f>
        <v>0</v>
      </c>
    </row>
    <row r="54" spans="4:5" x14ac:dyDescent="0.25">
      <c r="D54" s="48" t="s">
        <v>104</v>
      </c>
      <c r="E54" s="76"/>
    </row>
  </sheetData>
  <sheetProtection algorithmName="SHA-512" hashValue="KHYfOoYuQgXPMr7/cQfdtGaeLiWC5sFi6Duq86NtRcSmuH44gmyOdyXacNR4lFBkohXokD5ztTHwjtVL8O5olg==" saltValue="wyOWJj7Fv2zwY5E/hgIf7Q==" spinCount="100000" sheet="1" objects="1" scenarios="1"/>
  <mergeCells count="13">
    <mergeCell ref="I7:I10"/>
    <mergeCell ref="A13:H13"/>
    <mergeCell ref="A15:E15"/>
    <mergeCell ref="A25:E25"/>
    <mergeCell ref="A33:E33"/>
    <mergeCell ref="A41:E41"/>
    <mergeCell ref="A7:A10"/>
    <mergeCell ref="B7:B10"/>
    <mergeCell ref="H7:H10"/>
    <mergeCell ref="A1:H1"/>
    <mergeCell ref="A2:H2"/>
    <mergeCell ref="A3:H3"/>
    <mergeCell ref="A5:H5"/>
  </mergeCells>
  <pageMargins left="0.7" right="0.7" top="0.78740157499999996" bottom="0.78740157499999996"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D26EC-601F-4996-BB1D-9F3C1C44B646}">
  <dimension ref="A1:I76"/>
  <sheetViews>
    <sheetView topLeftCell="A17" zoomScaleNormal="100" workbookViewId="0">
      <selection activeCell="E76" activeCellId="9" sqref="A1:H1 F7:F16 I7:I16 D23:D28 D33:D41 D46:D53 D54 D59:D68 E72 E76"/>
    </sheetView>
  </sheetViews>
  <sheetFormatPr baseColWidth="10" defaultRowHeight="13.8" x14ac:dyDescent="0.25"/>
  <cols>
    <col min="1" max="1" width="5.8984375" bestFit="1" customWidth="1"/>
    <col min="2" max="2" width="34.19921875" style="4" customWidth="1"/>
    <col min="3" max="3" width="23.3984375" bestFit="1" customWidth="1"/>
    <col min="4" max="4" width="17.19921875" bestFit="1" customWidth="1"/>
    <col min="5" max="5" width="20" customWidth="1"/>
    <col min="6" max="6" width="18.3984375" bestFit="1" customWidth="1"/>
    <col min="7" max="7" width="17.59765625" bestFit="1" customWidth="1"/>
    <col min="8" max="8" width="13.59765625" customWidth="1"/>
  </cols>
  <sheetData>
    <row r="1" spans="1:9" ht="22.8" x14ac:dyDescent="0.4">
      <c r="A1" s="79" t="s">
        <v>124</v>
      </c>
      <c r="B1" s="79"/>
      <c r="C1" s="79"/>
      <c r="D1" s="79"/>
      <c r="E1" s="79"/>
      <c r="F1" s="79"/>
      <c r="G1" s="79"/>
      <c r="H1" s="79"/>
    </row>
    <row r="2" spans="1:9" ht="21" x14ac:dyDescent="0.4">
      <c r="A2" s="80" t="s">
        <v>102</v>
      </c>
      <c r="B2" s="81"/>
      <c r="C2" s="81"/>
      <c r="D2" s="81"/>
      <c r="E2" s="81"/>
      <c r="F2" s="81"/>
      <c r="G2" s="81"/>
      <c r="H2" s="81"/>
    </row>
    <row r="3" spans="1:9" ht="21" x14ac:dyDescent="0.4">
      <c r="A3" s="82" t="s">
        <v>73</v>
      </c>
      <c r="B3" s="82"/>
      <c r="C3" s="82"/>
      <c r="D3" s="82"/>
      <c r="E3" s="82"/>
      <c r="F3" s="82"/>
      <c r="G3" s="82"/>
      <c r="H3" s="82"/>
    </row>
    <row r="4" spans="1:9" ht="21" x14ac:dyDescent="0.4">
      <c r="A4" s="35"/>
      <c r="B4" s="35"/>
      <c r="C4" s="35"/>
      <c r="D4" s="35"/>
      <c r="E4" s="35"/>
      <c r="F4" s="35"/>
      <c r="G4" s="35"/>
      <c r="H4" s="35"/>
    </row>
    <row r="5" spans="1:9" ht="21.6" thickBot="1" x14ac:dyDescent="0.45">
      <c r="A5" s="82" t="s">
        <v>94</v>
      </c>
      <c r="B5" s="82"/>
      <c r="C5" s="82"/>
      <c r="D5" s="82"/>
      <c r="E5" s="82"/>
      <c r="F5" s="82"/>
      <c r="G5" s="82"/>
      <c r="H5" s="82"/>
    </row>
    <row r="6" spans="1:9" ht="96.6" x14ac:dyDescent="0.25">
      <c r="A6" s="10" t="s">
        <v>30</v>
      </c>
      <c r="B6" s="11" t="s">
        <v>5</v>
      </c>
      <c r="C6" s="12" t="s">
        <v>6</v>
      </c>
      <c r="D6" s="13" t="s">
        <v>51</v>
      </c>
      <c r="E6" s="14" t="s">
        <v>23</v>
      </c>
      <c r="F6" s="13" t="s">
        <v>49</v>
      </c>
      <c r="G6" s="12" t="s">
        <v>52</v>
      </c>
      <c r="H6" s="23" t="s">
        <v>48</v>
      </c>
      <c r="I6" s="67" t="s">
        <v>126</v>
      </c>
    </row>
    <row r="7" spans="1:9" ht="14.25" customHeight="1" x14ac:dyDescent="0.25">
      <c r="A7" s="83">
        <v>17</v>
      </c>
      <c r="B7" s="84" t="s">
        <v>22</v>
      </c>
      <c r="C7" s="3">
        <v>1</v>
      </c>
      <c r="D7" s="3" t="s">
        <v>12</v>
      </c>
      <c r="E7" s="3" t="s">
        <v>9</v>
      </c>
      <c r="F7" s="69"/>
      <c r="G7" s="17">
        <f t="shared" ref="G7:G14" si="0">F7*C7</f>
        <v>0</v>
      </c>
      <c r="H7" s="85">
        <f>(G7+G8+G9+G10+G11+G12+G13+G14+G16+G15)*3</f>
        <v>0</v>
      </c>
      <c r="I7" s="86"/>
    </row>
    <row r="8" spans="1:9" ht="14.25" customHeight="1" x14ac:dyDescent="0.25">
      <c r="A8" s="83"/>
      <c r="B8" s="84"/>
      <c r="C8" s="3">
        <v>2</v>
      </c>
      <c r="D8" s="3" t="s">
        <v>16</v>
      </c>
      <c r="E8" s="3" t="s">
        <v>8</v>
      </c>
      <c r="F8" s="69"/>
      <c r="G8" s="17">
        <f t="shared" si="0"/>
        <v>0</v>
      </c>
      <c r="H8" s="85"/>
      <c r="I8" s="86"/>
    </row>
    <row r="9" spans="1:9" ht="14.25" customHeight="1" x14ac:dyDescent="0.25">
      <c r="A9" s="83"/>
      <c r="B9" s="84"/>
      <c r="C9" s="3">
        <v>8</v>
      </c>
      <c r="D9" s="3" t="s">
        <v>12</v>
      </c>
      <c r="E9" s="3" t="s">
        <v>75</v>
      </c>
      <c r="F9" s="69"/>
      <c r="G9" s="17">
        <f t="shared" si="0"/>
        <v>0</v>
      </c>
      <c r="H9" s="85"/>
      <c r="I9" s="86"/>
    </row>
    <row r="10" spans="1:9" ht="14.25" customHeight="1" x14ac:dyDescent="0.25">
      <c r="A10" s="83"/>
      <c r="B10" s="84"/>
      <c r="C10" s="3">
        <v>1</v>
      </c>
      <c r="D10" s="25" t="s">
        <v>7</v>
      </c>
      <c r="E10" s="3" t="s">
        <v>8</v>
      </c>
      <c r="F10" s="69"/>
      <c r="G10" s="17">
        <f t="shared" si="0"/>
        <v>0</v>
      </c>
      <c r="H10" s="85"/>
      <c r="I10" s="86"/>
    </row>
    <row r="11" spans="1:9" ht="14.25" customHeight="1" x14ac:dyDescent="0.25">
      <c r="A11" s="83"/>
      <c r="B11" s="84"/>
      <c r="C11" s="3">
        <v>24</v>
      </c>
      <c r="D11" s="25" t="s">
        <v>13</v>
      </c>
      <c r="E11" s="3" t="s">
        <v>75</v>
      </c>
      <c r="F11" s="69"/>
      <c r="G11" s="17">
        <f t="shared" si="0"/>
        <v>0</v>
      </c>
      <c r="H11" s="85"/>
      <c r="I11" s="86"/>
    </row>
    <row r="12" spans="1:9" ht="14.25" customHeight="1" x14ac:dyDescent="0.25">
      <c r="A12" s="83"/>
      <c r="B12" s="84"/>
      <c r="C12" s="3">
        <v>38</v>
      </c>
      <c r="D12" s="3" t="s">
        <v>26</v>
      </c>
      <c r="E12" s="3" t="s">
        <v>9</v>
      </c>
      <c r="F12" s="69"/>
      <c r="G12" s="17">
        <f t="shared" si="0"/>
        <v>0</v>
      </c>
      <c r="H12" s="85"/>
      <c r="I12" s="86"/>
    </row>
    <row r="13" spans="1:9" ht="14.25" customHeight="1" x14ac:dyDescent="0.25">
      <c r="A13" s="83"/>
      <c r="B13" s="84"/>
      <c r="C13" s="3">
        <v>1</v>
      </c>
      <c r="D13" s="3" t="s">
        <v>14</v>
      </c>
      <c r="E13" s="3" t="s">
        <v>9</v>
      </c>
      <c r="F13" s="69"/>
      <c r="G13" s="17">
        <f t="shared" si="0"/>
        <v>0</v>
      </c>
      <c r="H13" s="85"/>
      <c r="I13" s="86"/>
    </row>
    <row r="14" spans="1:9" x14ac:dyDescent="0.25">
      <c r="A14" s="83"/>
      <c r="B14" s="84"/>
      <c r="C14" s="3">
        <v>56</v>
      </c>
      <c r="D14" s="3" t="s">
        <v>7</v>
      </c>
      <c r="E14" s="3" t="s">
        <v>84</v>
      </c>
      <c r="F14" s="69"/>
      <c r="G14" s="17">
        <f t="shared" si="0"/>
        <v>0</v>
      </c>
      <c r="H14" s="85"/>
      <c r="I14" s="86"/>
    </row>
    <row r="15" spans="1:9" x14ac:dyDescent="0.25">
      <c r="A15" s="83"/>
      <c r="B15" s="84"/>
      <c r="C15" s="3">
        <v>9</v>
      </c>
      <c r="D15" s="3" t="s">
        <v>10</v>
      </c>
      <c r="E15" s="3" t="s">
        <v>84</v>
      </c>
      <c r="F15" s="69"/>
      <c r="G15" s="17">
        <f>F15*C15</f>
        <v>0</v>
      </c>
      <c r="H15" s="85"/>
      <c r="I15" s="86"/>
    </row>
    <row r="16" spans="1:9" x14ac:dyDescent="0.25">
      <c r="A16" s="83"/>
      <c r="B16" s="84"/>
      <c r="C16" s="3">
        <v>1</v>
      </c>
      <c r="D16" s="3" t="s">
        <v>12</v>
      </c>
      <c r="E16" s="3" t="s">
        <v>100</v>
      </c>
      <c r="F16" s="69"/>
      <c r="G16" s="17">
        <f>F16*C15</f>
        <v>0</v>
      </c>
      <c r="H16" s="85"/>
      <c r="I16" s="86"/>
    </row>
    <row r="17" spans="1:8" ht="15.6" x14ac:dyDescent="0.3">
      <c r="A17" s="7"/>
      <c r="B17" s="8"/>
      <c r="C17" s="9">
        <f>SUM(C7:C16)</f>
        <v>141</v>
      </c>
      <c r="D17" s="9"/>
      <c r="E17" s="9"/>
      <c r="G17" s="22" t="s">
        <v>47</v>
      </c>
      <c r="H17" s="20">
        <f>SUM(H7:H16)</f>
        <v>0</v>
      </c>
    </row>
    <row r="18" spans="1:8" ht="14.4" thickBot="1" x14ac:dyDescent="0.3"/>
    <row r="19" spans="1:8" ht="84.6" customHeight="1" thickBot="1" x14ac:dyDescent="0.3">
      <c r="A19" s="87" t="s">
        <v>125</v>
      </c>
      <c r="B19" s="88"/>
      <c r="C19" s="88"/>
      <c r="D19" s="88"/>
      <c r="E19" s="88"/>
      <c r="F19" s="88"/>
      <c r="G19" s="88"/>
      <c r="H19" s="89"/>
    </row>
    <row r="21" spans="1:8" ht="18" thickBot="1" x14ac:dyDescent="0.35">
      <c r="A21" s="90" t="s">
        <v>57</v>
      </c>
      <c r="B21" s="90"/>
      <c r="C21" s="90"/>
      <c r="D21" s="90"/>
      <c r="E21" s="90"/>
    </row>
    <row r="22" spans="1:8" ht="31.2" x14ac:dyDescent="0.3">
      <c r="A22" s="15" t="s">
        <v>36</v>
      </c>
      <c r="B22" s="16" t="s">
        <v>34</v>
      </c>
      <c r="C22" s="38" t="s">
        <v>95</v>
      </c>
      <c r="D22" s="15" t="s">
        <v>35</v>
      </c>
      <c r="E22" s="39" t="s">
        <v>96</v>
      </c>
      <c r="G22" s="18"/>
    </row>
    <row r="23" spans="1:8" x14ac:dyDescent="0.25">
      <c r="A23" s="1">
        <v>1</v>
      </c>
      <c r="B23" s="6" t="s">
        <v>31</v>
      </c>
      <c r="C23" s="3">
        <v>10</v>
      </c>
      <c r="D23" s="70"/>
      <c r="E23" s="21">
        <f t="shared" ref="E23:E28" si="1">C23*D23</f>
        <v>0</v>
      </c>
    </row>
    <row r="24" spans="1:8" x14ac:dyDescent="0.25">
      <c r="A24" s="1">
        <v>2</v>
      </c>
      <c r="B24" s="6" t="s">
        <v>32</v>
      </c>
      <c r="C24" s="3">
        <v>10</v>
      </c>
      <c r="D24" s="70"/>
      <c r="E24" s="21">
        <f t="shared" si="1"/>
        <v>0</v>
      </c>
    </row>
    <row r="25" spans="1:8" x14ac:dyDescent="0.25">
      <c r="A25" s="1">
        <v>3</v>
      </c>
      <c r="B25" s="6" t="s">
        <v>33</v>
      </c>
      <c r="C25" s="3">
        <v>10</v>
      </c>
      <c r="D25" s="70"/>
      <c r="E25" s="21">
        <f t="shared" si="1"/>
        <v>0</v>
      </c>
    </row>
    <row r="26" spans="1:8" x14ac:dyDescent="0.25">
      <c r="A26" s="1">
        <v>4</v>
      </c>
      <c r="B26" s="6" t="s">
        <v>46</v>
      </c>
      <c r="C26" s="3">
        <v>10</v>
      </c>
      <c r="D26" s="70"/>
      <c r="E26" s="21">
        <f t="shared" si="1"/>
        <v>0</v>
      </c>
    </row>
    <row r="27" spans="1:8" x14ac:dyDescent="0.25">
      <c r="A27" s="1">
        <v>5</v>
      </c>
      <c r="B27" s="6" t="s">
        <v>92</v>
      </c>
      <c r="C27" s="3">
        <v>10</v>
      </c>
      <c r="D27" s="70"/>
      <c r="E27" s="21">
        <f t="shared" si="1"/>
        <v>0</v>
      </c>
    </row>
    <row r="28" spans="1:8" x14ac:dyDescent="0.25">
      <c r="A28" s="1">
        <v>6</v>
      </c>
      <c r="B28" s="6" t="s">
        <v>93</v>
      </c>
      <c r="C28" s="3">
        <v>10</v>
      </c>
      <c r="D28" s="70"/>
      <c r="E28" s="21">
        <f t="shared" si="1"/>
        <v>0</v>
      </c>
    </row>
    <row r="29" spans="1:8" x14ac:dyDescent="0.25">
      <c r="D29" s="22" t="s">
        <v>47</v>
      </c>
      <c r="E29" s="19">
        <f>SUM(E23:E28)</f>
        <v>0</v>
      </c>
    </row>
    <row r="31" spans="1:8" ht="18" customHeight="1" thickBot="1" x14ac:dyDescent="0.35">
      <c r="A31" s="78" t="s">
        <v>80</v>
      </c>
      <c r="B31" s="78"/>
      <c r="C31" s="78"/>
      <c r="D31" s="78"/>
      <c r="E31" s="78"/>
    </row>
    <row r="32" spans="1:8" ht="31.2" x14ac:dyDescent="0.3">
      <c r="A32" s="15" t="s">
        <v>36</v>
      </c>
      <c r="B32" s="16" t="s">
        <v>34</v>
      </c>
      <c r="C32" s="38" t="s">
        <v>95</v>
      </c>
      <c r="D32" s="15" t="s">
        <v>35</v>
      </c>
      <c r="E32" s="39" t="s">
        <v>96</v>
      </c>
    </row>
    <row r="33" spans="1:6" x14ac:dyDescent="0.25">
      <c r="A33" s="1">
        <v>7</v>
      </c>
      <c r="B33" s="1" t="s">
        <v>79</v>
      </c>
      <c r="C33" s="2">
        <v>1</v>
      </c>
      <c r="D33" s="71"/>
      <c r="E33" s="21">
        <f>C33*D33</f>
        <v>0</v>
      </c>
    </row>
    <row r="34" spans="1:6" x14ac:dyDescent="0.25">
      <c r="A34" s="1">
        <v>8</v>
      </c>
      <c r="B34" s="1" t="s">
        <v>83</v>
      </c>
      <c r="C34" s="2">
        <v>1</v>
      </c>
      <c r="D34" s="71"/>
      <c r="E34" s="21">
        <f t="shared" ref="E34:E41" si="2">C34*D34</f>
        <v>0</v>
      </c>
    </row>
    <row r="35" spans="1:6" x14ac:dyDescent="0.25">
      <c r="A35" s="1">
        <v>9</v>
      </c>
      <c r="B35" s="1" t="s">
        <v>0</v>
      </c>
      <c r="C35" s="2">
        <v>1</v>
      </c>
      <c r="D35" s="71"/>
      <c r="E35" s="21">
        <f t="shared" si="2"/>
        <v>0</v>
      </c>
    </row>
    <row r="36" spans="1:6" x14ac:dyDescent="0.25">
      <c r="A36" s="1">
        <v>10</v>
      </c>
      <c r="B36" s="1" t="s">
        <v>81</v>
      </c>
      <c r="C36" s="2">
        <v>1</v>
      </c>
      <c r="D36" s="71"/>
      <c r="E36" s="21">
        <f t="shared" si="2"/>
        <v>0</v>
      </c>
    </row>
    <row r="37" spans="1:6" x14ac:dyDescent="0.25">
      <c r="A37" s="1">
        <v>11</v>
      </c>
      <c r="B37" s="1" t="s">
        <v>1</v>
      </c>
      <c r="C37" s="2">
        <v>1</v>
      </c>
      <c r="D37" s="71"/>
      <c r="E37" s="21">
        <f t="shared" si="2"/>
        <v>0</v>
      </c>
    </row>
    <row r="38" spans="1:6" x14ac:dyDescent="0.25">
      <c r="A38" s="1">
        <v>12</v>
      </c>
      <c r="B38" s="1" t="s">
        <v>2</v>
      </c>
      <c r="C38" s="2">
        <v>1</v>
      </c>
      <c r="D38" s="71"/>
      <c r="E38" s="21">
        <f t="shared" si="2"/>
        <v>0</v>
      </c>
    </row>
    <row r="39" spans="1:6" x14ac:dyDescent="0.25">
      <c r="A39" s="1">
        <v>13</v>
      </c>
      <c r="B39" s="1" t="s">
        <v>74</v>
      </c>
      <c r="C39" s="2">
        <v>1</v>
      </c>
      <c r="D39" s="71"/>
      <c r="E39" s="21">
        <f t="shared" si="2"/>
        <v>0</v>
      </c>
    </row>
    <row r="40" spans="1:6" x14ac:dyDescent="0.25">
      <c r="A40" s="1">
        <v>14</v>
      </c>
      <c r="B40" s="1" t="s">
        <v>85</v>
      </c>
      <c r="C40" s="2">
        <v>1</v>
      </c>
      <c r="D40" s="71"/>
      <c r="E40" s="21">
        <f t="shared" si="2"/>
        <v>0</v>
      </c>
    </row>
    <row r="41" spans="1:6" x14ac:dyDescent="0.25">
      <c r="A41" s="1">
        <v>15</v>
      </c>
      <c r="B41" s="1" t="s">
        <v>87</v>
      </c>
      <c r="C41" s="2">
        <v>1</v>
      </c>
      <c r="D41" s="71"/>
      <c r="E41" s="21">
        <f t="shared" si="2"/>
        <v>0</v>
      </c>
    </row>
    <row r="42" spans="1:6" x14ac:dyDescent="0.25">
      <c r="B42"/>
      <c r="D42" s="29" t="s">
        <v>47</v>
      </c>
      <c r="E42" s="19">
        <f>SUM(E33:E41)</f>
        <v>0</v>
      </c>
    </row>
    <row r="44" spans="1:6" ht="18" thickBot="1" x14ac:dyDescent="0.35">
      <c r="A44" s="78" t="s">
        <v>55</v>
      </c>
      <c r="B44" s="78"/>
      <c r="C44" s="78"/>
      <c r="D44" s="78"/>
      <c r="E44" s="78"/>
    </row>
    <row r="45" spans="1:6" ht="31.2" x14ac:dyDescent="0.3">
      <c r="A45" s="15" t="s">
        <v>36</v>
      </c>
      <c r="B45" s="16" t="s">
        <v>34</v>
      </c>
      <c r="C45" s="38" t="s">
        <v>95</v>
      </c>
      <c r="D45" s="15" t="s">
        <v>35</v>
      </c>
      <c r="E45" s="39" t="s">
        <v>96</v>
      </c>
    </row>
    <row r="46" spans="1:6" x14ac:dyDescent="0.25">
      <c r="A46" s="1">
        <v>16</v>
      </c>
      <c r="B46" s="1" t="s">
        <v>79</v>
      </c>
      <c r="C46" s="2">
        <v>1</v>
      </c>
      <c r="D46" s="70"/>
      <c r="E46" s="21">
        <f>C46*D46</f>
        <v>0</v>
      </c>
      <c r="F46" s="4"/>
    </row>
    <row r="47" spans="1:6" x14ac:dyDescent="0.25">
      <c r="A47" s="1">
        <v>17</v>
      </c>
      <c r="B47" s="1" t="s">
        <v>83</v>
      </c>
      <c r="C47" s="2">
        <v>1</v>
      </c>
      <c r="D47" s="70"/>
      <c r="E47" s="21">
        <f t="shared" ref="E47:E54" si="3">C47*D47</f>
        <v>0</v>
      </c>
    </row>
    <row r="48" spans="1:6" x14ac:dyDescent="0.25">
      <c r="A48" s="1">
        <v>18</v>
      </c>
      <c r="B48" s="1" t="s">
        <v>0</v>
      </c>
      <c r="C48" s="2">
        <v>4</v>
      </c>
      <c r="D48" s="70"/>
      <c r="E48" s="21">
        <f t="shared" si="3"/>
        <v>0</v>
      </c>
    </row>
    <row r="49" spans="1:5" x14ac:dyDescent="0.25">
      <c r="A49" s="1">
        <v>19</v>
      </c>
      <c r="B49" s="1" t="s">
        <v>81</v>
      </c>
      <c r="C49" s="2">
        <v>1</v>
      </c>
      <c r="D49" s="70"/>
      <c r="E49" s="21">
        <f t="shared" si="3"/>
        <v>0</v>
      </c>
    </row>
    <row r="50" spans="1:5" x14ac:dyDescent="0.25">
      <c r="A50" s="1">
        <v>20</v>
      </c>
      <c r="B50" s="1" t="s">
        <v>1</v>
      </c>
      <c r="C50" s="2">
        <v>12</v>
      </c>
      <c r="D50" s="70"/>
      <c r="E50" s="21">
        <f t="shared" si="3"/>
        <v>0</v>
      </c>
    </row>
    <row r="51" spans="1:5" x14ac:dyDescent="0.25">
      <c r="A51" s="1">
        <v>21</v>
      </c>
      <c r="B51" s="1" t="s">
        <v>2</v>
      </c>
      <c r="C51" s="2">
        <v>21</v>
      </c>
      <c r="D51" s="70"/>
      <c r="E51" s="21">
        <f t="shared" si="3"/>
        <v>0</v>
      </c>
    </row>
    <row r="52" spans="1:5" x14ac:dyDescent="0.25">
      <c r="A52" s="1">
        <v>22</v>
      </c>
      <c r="B52" s="1" t="s">
        <v>74</v>
      </c>
      <c r="C52" s="2">
        <v>1</v>
      </c>
      <c r="D52" s="70"/>
      <c r="E52" s="21">
        <f t="shared" si="3"/>
        <v>0</v>
      </c>
    </row>
    <row r="53" spans="1:5" x14ac:dyDescent="0.25">
      <c r="A53" s="1">
        <v>23</v>
      </c>
      <c r="B53" s="1" t="s">
        <v>85</v>
      </c>
      <c r="C53" s="2">
        <v>29</v>
      </c>
      <c r="D53" s="70"/>
      <c r="E53" s="21">
        <f t="shared" si="3"/>
        <v>0</v>
      </c>
    </row>
    <row r="54" spans="1:5" x14ac:dyDescent="0.25">
      <c r="A54" s="1">
        <v>24</v>
      </c>
      <c r="B54" s="1" t="s">
        <v>87</v>
      </c>
      <c r="C54" s="2">
        <v>4</v>
      </c>
      <c r="D54" s="70"/>
      <c r="E54" s="21">
        <f t="shared" si="3"/>
        <v>0</v>
      </c>
    </row>
    <row r="55" spans="1:5" x14ac:dyDescent="0.25">
      <c r="D55" s="22" t="s">
        <v>47</v>
      </c>
      <c r="E55" s="19">
        <f>SUM(E46:E54)</f>
        <v>0</v>
      </c>
    </row>
    <row r="57" spans="1:5" ht="18" thickBot="1" x14ac:dyDescent="0.35">
      <c r="A57" s="78" t="s">
        <v>56</v>
      </c>
      <c r="B57" s="78"/>
      <c r="C57" s="78"/>
      <c r="D57" s="78"/>
      <c r="E57" s="78"/>
    </row>
    <row r="58" spans="1:5" ht="31.2" x14ac:dyDescent="0.3">
      <c r="A58" s="15" t="s">
        <v>36</v>
      </c>
      <c r="B58" s="16" t="s">
        <v>34</v>
      </c>
      <c r="C58" s="38" t="s">
        <v>95</v>
      </c>
      <c r="D58" s="15" t="s">
        <v>35</v>
      </c>
      <c r="E58" s="39" t="s">
        <v>96</v>
      </c>
    </row>
    <row r="59" spans="1:5" x14ac:dyDescent="0.25">
      <c r="A59" s="1">
        <v>25</v>
      </c>
      <c r="B59" s="1" t="s">
        <v>79</v>
      </c>
      <c r="C59" s="2">
        <v>1</v>
      </c>
      <c r="D59" s="70"/>
      <c r="E59" s="21">
        <f>C59*D59</f>
        <v>0</v>
      </c>
    </row>
    <row r="60" spans="1:5" x14ac:dyDescent="0.25">
      <c r="A60" s="1">
        <v>26</v>
      </c>
      <c r="B60" s="1" t="s">
        <v>83</v>
      </c>
      <c r="C60" s="2">
        <v>1</v>
      </c>
      <c r="D60" s="70"/>
      <c r="E60" s="21">
        <f t="shared" ref="E60:E68" si="4">C60*D60</f>
        <v>0</v>
      </c>
    </row>
    <row r="61" spans="1:5" x14ac:dyDescent="0.25">
      <c r="A61" s="1">
        <v>27</v>
      </c>
      <c r="B61" s="1" t="s">
        <v>0</v>
      </c>
      <c r="C61" s="2">
        <v>2</v>
      </c>
      <c r="D61" s="70"/>
      <c r="E61" s="21">
        <f t="shared" si="4"/>
        <v>0</v>
      </c>
    </row>
    <row r="62" spans="1:5" x14ac:dyDescent="0.25">
      <c r="A62" s="1">
        <v>28</v>
      </c>
      <c r="B62" s="1" t="s">
        <v>81</v>
      </c>
      <c r="C62" s="2">
        <v>1</v>
      </c>
      <c r="D62" s="70"/>
      <c r="E62" s="21">
        <f t="shared" si="4"/>
        <v>0</v>
      </c>
    </row>
    <row r="63" spans="1:5" x14ac:dyDescent="0.25">
      <c r="A63" s="1">
        <v>29</v>
      </c>
      <c r="B63" s="1" t="s">
        <v>1</v>
      </c>
      <c r="C63" s="2">
        <v>6</v>
      </c>
      <c r="D63" s="70"/>
      <c r="E63" s="21">
        <f t="shared" si="4"/>
        <v>0</v>
      </c>
    </row>
    <row r="64" spans="1:5" x14ac:dyDescent="0.25">
      <c r="A64" s="1">
        <v>30</v>
      </c>
      <c r="B64" s="1" t="s">
        <v>2</v>
      </c>
      <c r="C64" s="2">
        <v>10</v>
      </c>
      <c r="D64" s="70"/>
      <c r="E64" s="21">
        <f t="shared" si="4"/>
        <v>0</v>
      </c>
    </row>
    <row r="65" spans="1:5" x14ac:dyDescent="0.25">
      <c r="A65" s="1">
        <v>31</v>
      </c>
      <c r="B65" s="1" t="s">
        <v>74</v>
      </c>
      <c r="C65" s="2">
        <v>1</v>
      </c>
      <c r="D65" s="70"/>
      <c r="E65" s="21">
        <f t="shared" si="4"/>
        <v>0</v>
      </c>
    </row>
    <row r="66" spans="1:5" x14ac:dyDescent="0.25">
      <c r="A66" s="1">
        <v>32</v>
      </c>
      <c r="B66" s="1" t="s">
        <v>85</v>
      </c>
      <c r="C66" s="2">
        <v>15</v>
      </c>
      <c r="D66" s="70"/>
      <c r="E66" s="21">
        <f t="shared" si="4"/>
        <v>0</v>
      </c>
    </row>
    <row r="67" spans="1:5" x14ac:dyDescent="0.25">
      <c r="A67" s="1">
        <v>33</v>
      </c>
      <c r="B67" s="1" t="s">
        <v>87</v>
      </c>
      <c r="C67" s="2">
        <v>2</v>
      </c>
      <c r="D67" s="70"/>
      <c r="E67" s="21">
        <f t="shared" si="4"/>
        <v>0</v>
      </c>
    </row>
    <row r="68" spans="1:5" x14ac:dyDescent="0.25">
      <c r="A68" s="1">
        <v>34</v>
      </c>
      <c r="B68" s="1" t="s">
        <v>101</v>
      </c>
      <c r="C68" s="2">
        <v>1</v>
      </c>
      <c r="D68" s="70"/>
      <c r="E68" s="21">
        <f t="shared" si="4"/>
        <v>0</v>
      </c>
    </row>
    <row r="69" spans="1:5" x14ac:dyDescent="0.25">
      <c r="D69" s="22" t="s">
        <v>47</v>
      </c>
      <c r="E69" s="19">
        <f>SUM(E59:E68)</f>
        <v>0</v>
      </c>
    </row>
    <row r="70" spans="1:5" x14ac:dyDescent="0.25">
      <c r="D70" s="22"/>
      <c r="E70" s="19"/>
    </row>
    <row r="71" spans="1:5" ht="17.399999999999999" x14ac:dyDescent="0.3">
      <c r="D71" s="22" t="s">
        <v>97</v>
      </c>
      <c r="E71" s="46">
        <f>H17+E29+E42+E55+E69</f>
        <v>0</v>
      </c>
    </row>
    <row r="72" spans="1:5" x14ac:dyDescent="0.25">
      <c r="D72" s="22" t="s">
        <v>106</v>
      </c>
      <c r="E72" s="72"/>
    </row>
    <row r="74" spans="1:5" ht="37.950000000000003" customHeight="1" x14ac:dyDescent="0.3">
      <c r="D74" s="22" t="s">
        <v>103</v>
      </c>
      <c r="E74" s="24">
        <f>E71*(1+E72)</f>
        <v>0</v>
      </c>
    </row>
    <row r="76" spans="1:5" x14ac:dyDescent="0.25">
      <c r="D76" s="48" t="s">
        <v>104</v>
      </c>
      <c r="E76" s="76"/>
    </row>
  </sheetData>
  <sheetProtection algorithmName="SHA-512" hashValue="xJujx4+A1FjcLRDhAAFJIciK4vxP8qS0J3MgVltgCjEL+6HllCZ11Nt4lpkjSKss/kA0z4RJUKkoS+WFLzv5Dg==" saltValue="Omned7vripNTtUGXp7fouQ==" spinCount="100000" sheet="1" objects="1" scenarios="1"/>
  <mergeCells count="13">
    <mergeCell ref="I7:I16"/>
    <mergeCell ref="A19:H19"/>
    <mergeCell ref="A21:E21"/>
    <mergeCell ref="A31:E31"/>
    <mergeCell ref="A44:E44"/>
    <mergeCell ref="A57:E57"/>
    <mergeCell ref="A1:H1"/>
    <mergeCell ref="A2:H2"/>
    <mergeCell ref="A3:H3"/>
    <mergeCell ref="A7:A16"/>
    <mergeCell ref="B7:B16"/>
    <mergeCell ref="H7:H16"/>
    <mergeCell ref="A5:H5"/>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0F511A97D3682D4EBD4E392C1EB5AFCF" ma:contentTypeVersion="2" ma:contentTypeDescription="Ein neues Dokument erstellen." ma:contentTypeScope="" ma:versionID="59181ccbda91f34f8a0965c32271b743">
  <xsd:schema xmlns:xsd="http://www.w3.org/2001/XMLSchema" xmlns:xs="http://www.w3.org/2001/XMLSchema" xmlns:p="http://schemas.microsoft.com/office/2006/metadata/properties" xmlns:ns2="4c948d53-035e-4de7-8015-7466cfd7f044" targetNamespace="http://schemas.microsoft.com/office/2006/metadata/properties" ma:root="true" ma:fieldsID="72b0044ebd3af61bcd97a08a116771e0" ns2:_="">
    <xsd:import namespace="4c948d53-035e-4de7-8015-7466cfd7f044"/>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948d53-035e-4de7-8015-7466cfd7f044"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4F71E7-5D76-4227-80EA-CCE2B2377410}">
  <ds:schemaRefs>
    <ds:schemaRef ds:uri="http://schemas.openxmlformats.org/package/2006/metadata/core-properties"/>
    <ds:schemaRef ds:uri="http://purl.org/dc/elements/1.1/"/>
    <ds:schemaRef ds:uri="http://schemas.microsoft.com/office/infopath/2007/PartnerControls"/>
    <ds:schemaRef ds:uri="http://schemas.microsoft.com/office/2006/documentManagement/types"/>
    <ds:schemaRef ds:uri="http://purl.org/dc/dcmitype/"/>
    <ds:schemaRef ds:uri="http://purl.org/dc/terms/"/>
    <ds:schemaRef ds:uri="http://schemas.microsoft.com/office/2006/metadata/properties"/>
    <ds:schemaRef ds:uri="4c948d53-035e-4de7-8015-7466cfd7f044"/>
    <ds:schemaRef ds:uri="http://www.w3.org/XML/1998/namespace"/>
  </ds:schemaRefs>
</ds:datastoreItem>
</file>

<file path=customXml/itemProps2.xml><?xml version="1.0" encoding="utf-8"?>
<ds:datastoreItem xmlns:ds="http://schemas.openxmlformats.org/officeDocument/2006/customXml" ds:itemID="{7B4D1473-2201-4738-A619-36BB4F9BB7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948d53-035e-4de7-8015-7466cfd7f0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B267842-DEBF-4112-8CFD-3CC464E7A4D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 - Ausfüllhinweis</vt:lpstr>
      <vt:lpstr>LOS 1</vt:lpstr>
      <vt:lpstr>LOS 2</vt:lpstr>
      <vt:lpstr>LOS 3</vt:lpstr>
      <vt:lpstr>LOS 4</vt:lpstr>
      <vt:lpstr>LOS 5</vt:lpstr>
      <vt:lpstr>LOS 6</vt:lpstr>
      <vt:lpstr>LOS 7</vt:lpstr>
      <vt:lpstr>LOS 8</vt:lpstr>
      <vt:lpstr>LOS 9</vt:lpstr>
      <vt:lpstr>LOS 10</vt:lpstr>
      <vt:lpstr>LOS 11</vt:lpstr>
      <vt:lpstr>LOS 12</vt:lpstr>
      <vt:lpstr>LOS 13</vt:lpstr>
      <vt:lpstr>LOS 14</vt:lpstr>
      <vt:lpstr>LOS 15</vt:lpstr>
      <vt:lpstr>LOS 16</vt:lpstr>
      <vt:lpstr>LOS 17</vt:lpstr>
    </vt:vector>
  </TitlesOfParts>
  <Company>BGHM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Mai, Michael, BGHM</dc:creator>
  <cp:lastModifiedBy>Ramotowski, Maurice, BGHM</cp:lastModifiedBy>
  <dcterms:created xsi:type="dcterms:W3CDTF">2018-02-23T11:31:51Z</dcterms:created>
  <dcterms:modified xsi:type="dcterms:W3CDTF">2026-10-26T10:59:03Z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0x0101000F511A97D3682D4EBD4E392C1EB5AFCF</vt:lpwstr>
  </property>
</Properties>
</file>