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beitsbereiche.bghm.de/organisation/ABBES/SGVST/01 Ausschreibungen/2026/2026-048-N-NOVA - Organigramm Software/04 Vergabeunterlagen/"/>
    </mc:Choice>
  </mc:AlternateContent>
  <xr:revisionPtr revIDLastSave="0" documentId="13_ncr:20000001_{104B749C-EA98-4FF5-A82A-9F7F4603C28A}" xr6:coauthVersionLast="47" xr6:coauthVersionMax="47" xr10:uidLastSave="{00000000-0000-0000-0000-000000000000}"/>
  <bookViews>
    <workbookView xWindow="-120" yWindow="-120" windowWidth="29040" windowHeight="15720" xr2:uid="{6A0F7807-CF4B-4210-B073-940BC1A64BD4}"/>
  </bookViews>
  <sheets>
    <sheet name="Deckblatt - Hinweise" sheetId="1" r:id="rId1"/>
    <sheet name="Einzelpreislis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2" l="1"/>
  <c r="H14" i="2"/>
  <c r="H13" i="2"/>
  <c r="H12" i="2"/>
  <c r="H9" i="2"/>
  <c r="H8" i="2"/>
  <c r="H7" i="2"/>
  <c r="H6" i="2"/>
  <c r="E41" i="1"/>
  <c r="H16" i="2" l="1"/>
  <c r="H10" i="2"/>
  <c r="H17" i="2" l="1"/>
  <c r="C24" i="1" s="1"/>
  <c r="C29" i="1" s="1"/>
  <c r="C31" i="1" s="1"/>
</calcChain>
</file>

<file path=xl/sharedStrings.xml><?xml version="1.0" encoding="utf-8"?>
<sst xmlns="http://schemas.openxmlformats.org/spreadsheetml/2006/main" count="69" uniqueCount="56">
  <si>
    <t>Vergabeunterlagen</t>
  </si>
  <si>
    <t>11 Preisblatt</t>
  </si>
  <si>
    <t>Allgemeine Hinweise</t>
  </si>
  <si>
    <t>EUR (netto)</t>
  </si>
  <si>
    <t xml:space="preserve">Umsatzsteuersatz 
          </t>
  </si>
  <si>
    <t>%</t>
  </si>
  <si>
    <r>
      <rPr>
        <sz val="9"/>
        <color theme="1"/>
        <rFont val="Arial"/>
        <family val="2"/>
      </rPr>
      <t>(bitte den bei Angebotsabgabe gültigen Steuersatz eintragen)</t>
    </r>
    <r>
      <rPr>
        <sz val="11"/>
        <color theme="1"/>
        <rFont val="Arial"/>
        <family val="2"/>
      </rPr>
      <t xml:space="preserve"> </t>
    </r>
  </si>
  <si>
    <t xml:space="preserve">Umsatzsteuerbetrag:                                                                              </t>
  </si>
  <si>
    <t>EUR</t>
  </si>
  <si>
    <t xml:space="preserve"> EUR (brutto)</t>
  </si>
  <si>
    <t>Preiskonditionen</t>
  </si>
  <si>
    <r>
      <t>Zahlungsfrist: Die Zahlung erfolgt innerhalb von</t>
    </r>
    <r>
      <rPr>
        <sz val="11"/>
        <color rgb="FF000000"/>
        <rFont val="Arial"/>
        <family val="2"/>
      </rPr>
      <t xml:space="preserve"> 30 T</t>
    </r>
    <r>
      <rPr>
        <sz val="11"/>
        <color theme="1"/>
        <rFont val="Arial"/>
        <family val="2"/>
      </rPr>
      <t xml:space="preserve">agen nach Erfüllung der Leistung. 
</t>
    </r>
  </si>
  <si>
    <t>Die Zahlungsfrist beginnt mit Eingang einer prüfbaren Rechnung im Original.</t>
  </si>
  <si>
    <t>Berufsgenossenschaft Holz und Metall</t>
  </si>
  <si>
    <t>Isaac-Fulda-Allee 18</t>
  </si>
  <si>
    <t xml:space="preserve">55124 Mainz                                                                                                                         </t>
  </si>
  <si>
    <t xml:space="preserve">  Version 1.0    </t>
  </si>
  <si>
    <t>Stand:</t>
  </si>
  <si>
    <t>Einzelpreisliste</t>
  </si>
  <si>
    <t xml:space="preserve">Einzelpreis pro Einheit </t>
  </si>
  <si>
    <t>Position</t>
  </si>
  <si>
    <t>Bezeichnung</t>
  </si>
  <si>
    <t xml:space="preserve">Das Preisblatt muss alle geforderten Angaben enthalten und darf nicht geändert werden (Ergänzungen, Erweiterungen, Kommentierungen, Streichungen etc.). </t>
  </si>
  <si>
    <r>
      <t>Gesamtpreis</t>
    </r>
    <r>
      <rPr>
        <b/>
        <sz val="12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(Pos. 1 + Pos. 2 der Einzelpreisliste)</t>
    </r>
  </si>
  <si>
    <t>Es sind nur die gelb markierten Felder auf beiden Tabellenblättern zu befüllen. Die hellblauen Felder werden aufgrund der hinterlegten Formeln automatisch ermittelt. Der Gesamtpreis wird automatisch in das Deckblatt übertragen.</t>
  </si>
  <si>
    <t>Bei Änderungen des Preisblatts erfolgt der Ausschluss vom Verfahren.</t>
  </si>
  <si>
    <t>2026-048-N-NOVA</t>
  </si>
  <si>
    <t>Organigramm Software</t>
  </si>
  <si>
    <t xml:space="preserve">Gesamtkosten (für 4 Jahre):                                              </t>
  </si>
  <si>
    <t>Anzahl</t>
  </si>
  <si>
    <t>Einheit</t>
  </si>
  <si>
    <t>Stück</t>
  </si>
  <si>
    <t>Pauschal</t>
  </si>
  <si>
    <t>1.1</t>
  </si>
  <si>
    <t>1.2</t>
  </si>
  <si>
    <t>1.3</t>
  </si>
  <si>
    <t>1.4</t>
  </si>
  <si>
    <t>1. Vertragsjahr</t>
  </si>
  <si>
    <t>2. Vertragsjahr</t>
  </si>
  <si>
    <t>3. Vertragsjahr</t>
  </si>
  <si>
    <t>4. Vertragsjahr</t>
  </si>
  <si>
    <t>Gesampreis (EUR, netto) für die maximale Laufzeit von vier Jahren</t>
  </si>
  <si>
    <t>Jahr</t>
  </si>
  <si>
    <t xml:space="preserve">Gesamtpreis </t>
  </si>
  <si>
    <t>Zwischensumme Position 1</t>
  </si>
  <si>
    <t>2.1</t>
  </si>
  <si>
    <t>2.2</t>
  </si>
  <si>
    <t>2.3</t>
  </si>
  <si>
    <t>2.4</t>
  </si>
  <si>
    <t>Zwischensumme Position 2</t>
  </si>
  <si>
    <r>
      <t xml:space="preserve">
2026-048-N-NOVA
</t>
    </r>
    <r>
      <rPr>
        <sz val="11"/>
        <rFont val="Arial"/>
        <family val="2"/>
      </rPr>
      <t>Organigramm Software</t>
    </r>
  </si>
  <si>
    <t xml:space="preserve">Die Preisangaben sind in Euro zu beziffern. Im Preisblatt sind die jeweiligen Nettopreise auszuweisen. 
Der Wertungspreis setzt sich zusammen aus der Summe der Positionen 1 (Lizenzen) und 2 (Support und Pflege). </t>
  </si>
  <si>
    <t>Die Gesamtkosten für 4 Jahre betragen:</t>
  </si>
  <si>
    <t>Lizenzen</t>
  </si>
  <si>
    <r>
      <t>Support und Pflege</t>
    </r>
    <r>
      <rPr>
        <b/>
        <vertAlign val="superscript"/>
        <sz val="11"/>
        <color theme="0"/>
        <rFont val="Arial"/>
        <family val="2"/>
      </rPr>
      <t>1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</si>
  <si>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Die Preise für Support und Pflege umfassen: 
- Erstinstallation und Konfiguration
- Support und Pflege
- Bereitstellung von Updates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</si>
</sst>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994"/>
        <bgColor indexed="64"/>
      </patternFill>
    </fill>
    <fill>
      <patternFill patternType="solid">
        <fgColor rgb="FFB3D9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1" fontId="0" fillId="5" borderId="6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/>
    </xf>
    <xf numFmtId="44" fontId="0" fillId="5" borderId="19" xfId="1" applyFont="1" applyFill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44" fontId="0" fillId="4" borderId="19" xfId="0" applyNumberFormat="1" applyFill="1" applyBorder="1" applyAlignment="1">
      <alignment horizontal="center" vertical="center" wrapText="1"/>
    </xf>
    <xf numFmtId="44" fontId="15" fillId="4" borderId="19" xfId="0" applyNumberFormat="1" applyFon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/>
    </xf>
    <xf numFmtId="44" fontId="0" fillId="6" borderId="20" xfId="0" applyNumberForma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44" fontId="0" fillId="6" borderId="8" xfId="1" applyFont="1" applyFill="1" applyBorder="1" applyAlignment="1" applyProtection="1">
      <alignment horizontal="center" vertical="center"/>
      <protection locked="0"/>
    </xf>
    <xf numFmtId="44" fontId="15" fillId="6" borderId="20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vertical="top" wrapText="1"/>
    </xf>
    <xf numFmtId="0" fontId="14" fillId="3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6" borderId="8" xfId="0" applyNumberForma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0" fillId="2" borderId="2" xfId="0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</xf>
    <xf numFmtId="0" fontId="7" fillId="2" borderId="5" xfId="0" applyFont="1" applyFill="1" applyBorder="1" applyAlignment="1" applyProtection="1">
      <alignment horizontal="left" vertical="center"/>
    </xf>
    <xf numFmtId="0" fontId="0" fillId="2" borderId="4" xfId="0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left" vertical="center" wrapText="1"/>
    </xf>
    <xf numFmtId="0" fontId="8" fillId="2" borderId="5" xfId="0" applyFont="1" applyFill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justify" vertical="center" wrapText="1"/>
    </xf>
    <xf numFmtId="0" fontId="0" fillId="0" borderId="0" xfId="0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5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44" fontId="0" fillId="2" borderId="0" xfId="1" applyFont="1" applyFill="1" applyBorder="1" applyAlignment="1" applyProtection="1">
      <alignment vertical="center"/>
    </xf>
    <xf numFmtId="44" fontId="0" fillId="4" borderId="0" xfId="1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44" fontId="0" fillId="4" borderId="6" xfId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justify" vertical="center"/>
    </xf>
    <xf numFmtId="0" fontId="0" fillId="2" borderId="4" xfId="0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0" fillId="2" borderId="5" xfId="0" applyFill="1" applyBorder="1" applyAlignment="1" applyProtection="1">
      <alignment horizontal="left" vertical="center" wrapText="1"/>
    </xf>
    <xf numFmtId="0" fontId="0" fillId="2" borderId="7" xfId="0" applyFill="1" applyBorder="1" applyAlignment="1" applyProtection="1">
      <alignment vertical="center"/>
    </xf>
    <xf numFmtId="0" fontId="0" fillId="2" borderId="8" xfId="0" applyFill="1" applyBorder="1" applyAlignment="1" applyProtection="1">
      <alignment vertical="center"/>
    </xf>
    <xf numFmtId="0" fontId="0" fillId="2" borderId="9" xfId="0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</xf>
    <xf numFmtId="14" fontId="3" fillId="0" borderId="0" xfId="0" applyNumberFormat="1" applyFont="1" applyAlignment="1" applyProtection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004994"/>
      <color rgb="FFB3D9FF"/>
      <color rgb="FFCBD3D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0</xdr:row>
      <xdr:rowOff>38100</xdr:rowOff>
    </xdr:from>
    <xdr:to>
      <xdr:col>4</xdr:col>
      <xdr:colOff>933449</xdr:colOff>
      <xdr:row>6</xdr:row>
      <xdr:rowOff>10740</xdr:rowOff>
    </xdr:to>
    <xdr:pic>
      <xdr:nvPicPr>
        <xdr:cNvPr id="2" name="Grafik 1" descr="Logo BGHM 4c 3z___30vH-01">
          <a:extLst>
            <a:ext uri="{FF2B5EF4-FFF2-40B4-BE49-F238E27FC236}">
              <a16:creationId xmlns:a16="http://schemas.microsoft.com/office/drawing/2014/main" id="{D14A7EA9-9884-4EF8-9773-0660DFE4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8100"/>
          <a:ext cx="2190749" cy="109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0</xdr:row>
      <xdr:rowOff>38100</xdr:rowOff>
    </xdr:from>
    <xdr:to>
      <xdr:col>5</xdr:col>
      <xdr:colOff>1976</xdr:colOff>
      <xdr:row>6</xdr:row>
      <xdr:rowOff>172665</xdr:rowOff>
    </xdr:to>
    <xdr:pic>
      <xdr:nvPicPr>
        <xdr:cNvPr id="3" name="Grafik 2" descr="Logo BGHM 4c 3z___30vH-01">
          <a:extLst>
            <a:ext uri="{FF2B5EF4-FFF2-40B4-BE49-F238E27FC236}">
              <a16:creationId xmlns:a16="http://schemas.microsoft.com/office/drawing/2014/main" id="{42BDF090-59B8-40AE-A92C-3BADA5F0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8100"/>
          <a:ext cx="2840426" cy="1258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847725</xdr:colOff>
      <xdr:row>0</xdr:row>
      <xdr:rowOff>38100</xdr:rowOff>
    </xdr:from>
    <xdr:to>
      <xdr:col>8</xdr:col>
      <xdr:colOff>38100</xdr:colOff>
      <xdr:row>0</xdr:row>
      <xdr:rowOff>1200150</xdr:rowOff>
    </xdr:to>
    <xdr:pic>
      <xdr:nvPicPr>
        <xdr:cNvPr id="2" name="Grafik 1" descr="Logo BGHM 4c 3z___30vH-01">
          <a:extLst>
            <a:ext uri="{FF2B5EF4-FFF2-40B4-BE49-F238E27FC236}">
              <a16:creationId xmlns:a16="http://schemas.microsoft.com/office/drawing/2014/main" id="{787E82D8-8823-4D16-A5F8-B32B60B0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38100"/>
          <a:ext cx="24955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1CF8-9C24-4F58-8EC4-BF22D96DF759}">
  <dimension ref="A1:E43"/>
  <sheetViews>
    <sheetView tabSelected="1" topLeftCell="A9" workbookViewId="0">
      <selection activeCell="C24" sqref="C24:D24"/>
    </sheetView>
  </sheetViews>
  <sheetFormatPr baseColWidth="10" defaultRowHeight="14.25" x14ac:dyDescent="0.2"/>
  <cols>
    <col min="1" max="1" width="55.875" style="40" customWidth="1"/>
    <col min="2" max="4" width="11" style="40"/>
    <col min="5" max="5" width="18.5" style="40" customWidth="1"/>
    <col min="6" max="16384" width="11" style="40"/>
  </cols>
  <sheetData>
    <row r="1" spans="1:5" x14ac:dyDescent="0.2">
      <c r="A1" s="39"/>
      <c r="B1" s="39"/>
      <c r="C1" s="39"/>
      <c r="D1" s="39"/>
      <c r="E1" s="39"/>
    </row>
    <row r="2" spans="1:5" x14ac:dyDescent="0.2">
      <c r="A2" s="41" t="s">
        <v>0</v>
      </c>
      <c r="B2" s="39"/>
      <c r="C2" s="39"/>
      <c r="D2" s="39"/>
      <c r="E2" s="39"/>
    </row>
    <row r="3" spans="1:5" x14ac:dyDescent="0.2">
      <c r="A3" s="42" t="s">
        <v>26</v>
      </c>
      <c r="B3" s="39"/>
      <c r="C3" s="39"/>
      <c r="D3" s="39"/>
      <c r="E3" s="39"/>
    </row>
    <row r="4" spans="1:5" x14ac:dyDescent="0.2">
      <c r="A4" s="42" t="s">
        <v>27</v>
      </c>
      <c r="B4" s="39"/>
      <c r="C4" s="39"/>
      <c r="D4" s="39"/>
      <c r="E4" s="39"/>
    </row>
    <row r="5" spans="1:5" ht="15.75" x14ac:dyDescent="0.2">
      <c r="A5" s="43"/>
      <c r="B5" s="39"/>
      <c r="C5" s="39"/>
      <c r="D5" s="39"/>
      <c r="E5" s="39"/>
    </row>
    <row r="6" spans="1:5" ht="15.75" x14ac:dyDescent="0.2">
      <c r="A6" s="43" t="s">
        <v>1</v>
      </c>
      <c r="B6" s="39"/>
      <c r="C6" s="39"/>
      <c r="D6" s="39"/>
      <c r="E6" s="39"/>
    </row>
    <row r="7" spans="1:5" ht="15" thickBot="1" x14ac:dyDescent="0.25">
      <c r="A7" s="39"/>
      <c r="B7" s="39"/>
      <c r="C7" s="39"/>
      <c r="D7" s="39"/>
      <c r="E7" s="39"/>
    </row>
    <row r="8" spans="1:5" ht="15.75" x14ac:dyDescent="0.2">
      <c r="A8" s="44"/>
      <c r="B8" s="45"/>
      <c r="C8" s="45"/>
      <c r="D8" s="45"/>
      <c r="E8" s="46"/>
    </row>
    <row r="9" spans="1:5" ht="15.75" x14ac:dyDescent="0.2">
      <c r="A9" s="47" t="s">
        <v>2</v>
      </c>
      <c r="B9" s="48"/>
      <c r="C9" s="48"/>
      <c r="D9" s="48"/>
      <c r="E9" s="49"/>
    </row>
    <row r="10" spans="1:5" x14ac:dyDescent="0.2">
      <c r="A10" s="50"/>
      <c r="B10" s="39"/>
      <c r="C10" s="39"/>
      <c r="D10" s="39"/>
      <c r="E10" s="51"/>
    </row>
    <row r="11" spans="1:5" ht="46.5" customHeight="1" x14ac:dyDescent="0.2">
      <c r="A11" s="52" t="s">
        <v>24</v>
      </c>
      <c r="B11" s="53"/>
      <c r="C11" s="53"/>
      <c r="D11" s="53"/>
      <c r="E11" s="54"/>
    </row>
    <row r="12" spans="1:5" ht="54.75" customHeight="1" x14ac:dyDescent="0.2">
      <c r="A12" s="55" t="s">
        <v>51</v>
      </c>
      <c r="B12" s="56"/>
      <c r="C12" s="56"/>
      <c r="D12" s="56"/>
      <c r="E12" s="57"/>
    </row>
    <row r="13" spans="1:5" ht="41.25" customHeight="1" x14ac:dyDescent="0.2">
      <c r="A13" s="55" t="s">
        <v>22</v>
      </c>
      <c r="B13" s="56"/>
      <c r="C13" s="56"/>
      <c r="D13" s="56"/>
      <c r="E13" s="57"/>
    </row>
    <row r="14" spans="1:5" ht="15" x14ac:dyDescent="0.2">
      <c r="A14" s="55" t="s">
        <v>25</v>
      </c>
      <c r="B14" s="56"/>
      <c r="C14" s="56"/>
      <c r="D14" s="56"/>
      <c r="E14" s="57"/>
    </row>
    <row r="15" spans="1:5" ht="3" customHeight="1" x14ac:dyDescent="0.2">
      <c r="A15" s="58"/>
      <c r="B15" s="59"/>
      <c r="C15" s="59"/>
      <c r="D15" s="59"/>
      <c r="E15" s="60"/>
    </row>
    <row r="16" spans="1:5" x14ac:dyDescent="0.2">
      <c r="A16" s="61"/>
      <c r="B16" s="62"/>
      <c r="C16" s="62"/>
      <c r="D16" s="62"/>
      <c r="E16" s="63"/>
    </row>
    <row r="17" spans="1:5" ht="15.75" x14ac:dyDescent="0.2">
      <c r="A17" s="64" t="s">
        <v>52</v>
      </c>
      <c r="B17" s="65"/>
      <c r="C17" s="65"/>
      <c r="D17" s="65"/>
      <c r="E17" s="66"/>
    </row>
    <row r="18" spans="1:5" hidden="1" x14ac:dyDescent="0.2">
      <c r="A18" s="67"/>
      <c r="B18" s="62"/>
      <c r="C18" s="62"/>
      <c r="D18" s="62"/>
      <c r="E18" s="63"/>
    </row>
    <row r="19" spans="1:5" ht="15.75" hidden="1" x14ac:dyDescent="0.2">
      <c r="A19" s="68"/>
      <c r="B19" s="62"/>
      <c r="C19" s="69"/>
      <c r="D19" s="69"/>
      <c r="E19" s="63"/>
    </row>
    <row r="20" spans="1:5" ht="15.75" hidden="1" x14ac:dyDescent="0.2">
      <c r="A20" s="68"/>
      <c r="B20" s="62"/>
      <c r="C20" s="69"/>
      <c r="D20" s="69"/>
      <c r="E20" s="63"/>
    </row>
    <row r="21" spans="1:5" ht="15.75" hidden="1" x14ac:dyDescent="0.2">
      <c r="A21" s="68"/>
      <c r="B21" s="62"/>
      <c r="C21" s="69"/>
      <c r="D21" s="69"/>
      <c r="E21" s="63"/>
    </row>
    <row r="22" spans="1:5" ht="15.75" hidden="1" x14ac:dyDescent="0.2">
      <c r="A22" s="68"/>
      <c r="B22" s="62"/>
      <c r="C22" s="69"/>
      <c r="D22" s="69"/>
      <c r="E22" s="63"/>
    </row>
    <row r="23" spans="1:5" ht="15.75" x14ac:dyDescent="0.2">
      <c r="A23" s="68"/>
      <c r="B23" s="62"/>
      <c r="C23" s="69"/>
      <c r="D23" s="69"/>
      <c r="E23" s="63"/>
    </row>
    <row r="24" spans="1:5" ht="15.75" x14ac:dyDescent="0.2">
      <c r="A24" s="68" t="s">
        <v>23</v>
      </c>
      <c r="B24" s="62"/>
      <c r="C24" s="70">
        <f>Einzelpreisliste!H17</f>
        <v>0</v>
      </c>
      <c r="D24" s="70"/>
      <c r="E24" s="63" t="s">
        <v>3</v>
      </c>
    </row>
    <row r="25" spans="1:5" x14ac:dyDescent="0.2">
      <c r="A25" s="67"/>
      <c r="B25" s="62"/>
      <c r="C25" s="62"/>
      <c r="D25" s="62"/>
      <c r="E25" s="63"/>
    </row>
    <row r="26" spans="1:5" ht="28.5" x14ac:dyDescent="0.2">
      <c r="A26" s="71" t="s">
        <v>4</v>
      </c>
      <c r="B26" s="72"/>
      <c r="C26" s="72"/>
      <c r="D26" s="2"/>
      <c r="E26" s="73" t="s">
        <v>5</v>
      </c>
    </row>
    <row r="27" spans="1:5" x14ac:dyDescent="0.2">
      <c r="A27" s="74" t="s">
        <v>6</v>
      </c>
      <c r="B27" s="75"/>
      <c r="C27" s="75"/>
      <c r="D27" s="75"/>
      <c r="E27" s="76"/>
    </row>
    <row r="28" spans="1:5" x14ac:dyDescent="0.2">
      <c r="A28" s="67"/>
      <c r="B28" s="62"/>
      <c r="C28" s="62"/>
      <c r="D28" s="62"/>
      <c r="E28" s="63"/>
    </row>
    <row r="29" spans="1:5" x14ac:dyDescent="0.2">
      <c r="A29" s="67" t="s">
        <v>7</v>
      </c>
      <c r="B29" s="62"/>
      <c r="C29" s="77">
        <f>C24*D26/100</f>
        <v>0</v>
      </c>
      <c r="D29" s="77"/>
      <c r="E29" s="63" t="s">
        <v>8</v>
      </c>
    </row>
    <row r="30" spans="1:5" x14ac:dyDescent="0.2">
      <c r="A30" s="67"/>
      <c r="B30" s="62"/>
      <c r="C30" s="62"/>
      <c r="D30" s="62"/>
      <c r="E30" s="63"/>
    </row>
    <row r="31" spans="1:5" x14ac:dyDescent="0.2">
      <c r="A31" s="50" t="s">
        <v>28</v>
      </c>
      <c r="B31" s="62"/>
      <c r="C31" s="77">
        <f>C24+C29</f>
        <v>0</v>
      </c>
      <c r="D31" s="77"/>
      <c r="E31" s="51" t="s">
        <v>9</v>
      </c>
    </row>
    <row r="32" spans="1:5" x14ac:dyDescent="0.2">
      <c r="A32" s="50"/>
      <c r="B32" s="39"/>
      <c r="C32" s="39"/>
      <c r="D32" s="39"/>
      <c r="E32" s="51"/>
    </row>
    <row r="33" spans="1:5" ht="15" x14ac:dyDescent="0.2">
      <c r="A33" s="78" t="s">
        <v>10</v>
      </c>
      <c r="B33" s="39"/>
      <c r="C33" s="39"/>
      <c r="D33" s="39"/>
      <c r="E33" s="51"/>
    </row>
    <row r="34" spans="1:5" x14ac:dyDescent="0.2">
      <c r="A34" s="79" t="s">
        <v>11</v>
      </c>
      <c r="B34" s="80"/>
      <c r="C34" s="80"/>
      <c r="D34" s="80"/>
      <c r="E34" s="81"/>
    </row>
    <row r="35" spans="1:5" x14ac:dyDescent="0.2">
      <c r="A35" s="79" t="s">
        <v>12</v>
      </c>
      <c r="B35" s="80"/>
      <c r="C35" s="80"/>
      <c r="D35" s="80"/>
      <c r="E35" s="81"/>
    </row>
    <row r="36" spans="1:5" x14ac:dyDescent="0.2">
      <c r="A36" s="50"/>
      <c r="B36" s="39"/>
      <c r="C36" s="62"/>
      <c r="D36" s="39"/>
      <c r="E36" s="51"/>
    </row>
    <row r="37" spans="1:5" ht="15" thickBot="1" x14ac:dyDescent="0.25">
      <c r="A37" s="82"/>
      <c r="B37" s="83"/>
      <c r="C37" s="83"/>
      <c r="D37" s="83"/>
      <c r="E37" s="84"/>
    </row>
    <row r="38" spans="1:5" x14ac:dyDescent="0.2">
      <c r="A38" s="39"/>
      <c r="B38" s="39"/>
      <c r="C38" s="39"/>
      <c r="D38" s="39"/>
      <c r="E38" s="39"/>
    </row>
    <row r="39" spans="1:5" x14ac:dyDescent="0.2">
      <c r="A39" s="41" t="s">
        <v>13</v>
      </c>
      <c r="B39" s="41"/>
      <c r="C39" s="41"/>
      <c r="D39" s="41"/>
      <c r="E39" s="41"/>
    </row>
    <row r="40" spans="1:5" x14ac:dyDescent="0.2">
      <c r="A40" s="41" t="s">
        <v>14</v>
      </c>
      <c r="B40" s="41"/>
      <c r="C40" s="41"/>
      <c r="D40" s="41"/>
      <c r="E40" s="41"/>
    </row>
    <row r="41" spans="1:5" x14ac:dyDescent="0.2">
      <c r="A41" s="85" t="s">
        <v>15</v>
      </c>
      <c r="B41" s="85"/>
      <c r="C41" s="85" t="s">
        <v>16</v>
      </c>
      <c r="D41" s="86" t="s">
        <v>17</v>
      </c>
      <c r="E41" s="87">
        <f ca="1">TODAY()</f>
        <v>46308</v>
      </c>
    </row>
    <row r="42" spans="1:5" x14ac:dyDescent="0.2">
      <c r="A42" s="39"/>
      <c r="B42" s="39"/>
      <c r="C42" s="39"/>
      <c r="D42" s="39"/>
      <c r="E42" s="39"/>
    </row>
    <row r="43" spans="1:5" x14ac:dyDescent="0.2">
      <c r="A43" s="39"/>
      <c r="B43" s="39"/>
      <c r="C43" s="39"/>
      <c r="D43" s="39"/>
      <c r="E43" s="39"/>
    </row>
  </sheetData>
  <sheetProtection algorithmName="SHA-512" hashValue="paB1b9TLkH0H5wf6W1pqLeleXw3uN3OeEHlLD/6uQEUGfI3MEUbX9tKOnghcsL+y6SkO+J4i52E/B12oUHYquw==" saltValue="Yw66UTpFTopHBVaObcniqQ==" spinCount="100000" sheet="1" objects="1" scenarios="1"/>
  <mergeCells count="13">
    <mergeCell ref="A34:E34"/>
    <mergeCell ref="A35:E35"/>
    <mergeCell ref="A9:E9"/>
    <mergeCell ref="A12:E12"/>
    <mergeCell ref="A13:E13"/>
    <mergeCell ref="A14:E14"/>
    <mergeCell ref="A15:E15"/>
    <mergeCell ref="A17:E17"/>
    <mergeCell ref="A11:E11"/>
    <mergeCell ref="C24:D24"/>
    <mergeCell ref="A27:E27"/>
    <mergeCell ref="C29:D29"/>
    <mergeCell ref="C31:D3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E49A-0254-4B19-A06E-178225C950E8}">
  <dimension ref="B1:H21"/>
  <sheetViews>
    <sheetView workbookViewId="0">
      <selection activeCell="G16" sqref="G16"/>
    </sheetView>
  </sheetViews>
  <sheetFormatPr baseColWidth="10" defaultRowHeight="14.25" x14ac:dyDescent="0.2"/>
  <cols>
    <col min="1" max="1" width="5.25" customWidth="1"/>
    <col min="2" max="2" width="11.25" customWidth="1"/>
    <col min="3" max="3" width="22.125" customWidth="1"/>
    <col min="4" max="4" width="15.75" customWidth="1"/>
    <col min="5" max="6" width="13.25" customWidth="1"/>
    <col min="7" max="7" width="18" customWidth="1"/>
    <col min="8" max="8" width="15.125" style="3" customWidth="1"/>
  </cols>
  <sheetData>
    <row r="1" spans="2:8" ht="99.75" customHeight="1" x14ac:dyDescent="0.2">
      <c r="B1" s="1"/>
      <c r="C1" s="23" t="s">
        <v>50</v>
      </c>
      <c r="D1" s="23"/>
    </row>
    <row r="2" spans="2:8" ht="25.5" customHeight="1" x14ac:dyDescent="0.2">
      <c r="B2" s="29" t="s">
        <v>18</v>
      </c>
      <c r="C2" s="29"/>
      <c r="D2" s="29"/>
      <c r="E2" s="29"/>
      <c r="F2" s="29"/>
      <c r="G2" s="29"/>
      <c r="H2" s="29"/>
    </row>
    <row r="3" spans="2:8" ht="15" thickBot="1" x14ac:dyDescent="0.25"/>
    <row r="4" spans="2:8" ht="30.75" thickBot="1" x14ac:dyDescent="0.25">
      <c r="B4" s="4" t="s">
        <v>20</v>
      </c>
      <c r="C4" s="30" t="s">
        <v>21</v>
      </c>
      <c r="D4" s="30"/>
      <c r="E4" s="5" t="s">
        <v>29</v>
      </c>
      <c r="F4" s="5" t="s">
        <v>30</v>
      </c>
      <c r="G4" s="6" t="s">
        <v>19</v>
      </c>
      <c r="H4" s="7" t="s">
        <v>43</v>
      </c>
    </row>
    <row r="5" spans="2:8" ht="20.100000000000001" customHeight="1" x14ac:dyDescent="0.2">
      <c r="B5" s="8">
        <v>1</v>
      </c>
      <c r="C5" s="33" t="s">
        <v>53</v>
      </c>
      <c r="D5" s="34"/>
      <c r="E5" s="34"/>
      <c r="F5" s="34"/>
      <c r="G5" s="34"/>
      <c r="H5" s="35"/>
    </row>
    <row r="6" spans="2:8" ht="20.100000000000001" customHeight="1" x14ac:dyDescent="0.2">
      <c r="B6" s="11" t="s">
        <v>33</v>
      </c>
      <c r="C6" s="31" t="s">
        <v>37</v>
      </c>
      <c r="D6" s="31"/>
      <c r="E6" s="13">
        <v>19000</v>
      </c>
      <c r="F6" s="13" t="s">
        <v>31</v>
      </c>
      <c r="G6" s="10"/>
      <c r="H6" s="14">
        <f>G6*E6</f>
        <v>0</v>
      </c>
    </row>
    <row r="7" spans="2:8" ht="20.100000000000001" customHeight="1" x14ac:dyDescent="0.2">
      <c r="B7" s="11" t="s">
        <v>34</v>
      </c>
      <c r="C7" s="21" t="s">
        <v>38</v>
      </c>
      <c r="D7" s="21"/>
      <c r="E7" s="13">
        <v>19000</v>
      </c>
      <c r="F7" s="13" t="s">
        <v>31</v>
      </c>
      <c r="G7" s="10"/>
      <c r="H7" s="14">
        <f>G7*E7</f>
        <v>0</v>
      </c>
    </row>
    <row r="8" spans="2:8" ht="20.100000000000001" customHeight="1" x14ac:dyDescent="0.2">
      <c r="B8" s="11" t="s">
        <v>35</v>
      </c>
      <c r="C8" s="21" t="s">
        <v>39</v>
      </c>
      <c r="D8" s="21"/>
      <c r="E8" s="13">
        <v>19000</v>
      </c>
      <c r="F8" s="13" t="s">
        <v>31</v>
      </c>
      <c r="G8" s="10"/>
      <c r="H8" s="14">
        <f>G8*E8</f>
        <v>0</v>
      </c>
    </row>
    <row r="9" spans="2:8" ht="20.100000000000001" customHeight="1" x14ac:dyDescent="0.2">
      <c r="B9" s="11" t="s">
        <v>36</v>
      </c>
      <c r="C9" s="21" t="s">
        <v>40</v>
      </c>
      <c r="D9" s="21"/>
      <c r="E9" s="13">
        <v>19000</v>
      </c>
      <c r="F9" s="13" t="s">
        <v>31</v>
      </c>
      <c r="G9" s="10"/>
      <c r="H9" s="14">
        <f>G9*E9</f>
        <v>0</v>
      </c>
    </row>
    <row r="10" spans="2:8" ht="20.100000000000001" customHeight="1" thickBot="1" x14ac:dyDescent="0.25">
      <c r="B10" s="16"/>
      <c r="C10" s="22" t="s">
        <v>44</v>
      </c>
      <c r="D10" s="22"/>
      <c r="E10" s="32"/>
      <c r="F10" s="32"/>
      <c r="G10" s="32"/>
      <c r="H10" s="17">
        <f>SUM(H6:H9)</f>
        <v>0</v>
      </c>
    </row>
    <row r="11" spans="2:8" ht="20.100000000000001" customHeight="1" x14ac:dyDescent="0.2">
      <c r="B11" s="8">
        <v>2</v>
      </c>
      <c r="C11" s="36" t="s">
        <v>54</v>
      </c>
      <c r="D11" s="37"/>
      <c r="E11" s="37"/>
      <c r="F11" s="37"/>
      <c r="G11" s="37"/>
      <c r="H11" s="38"/>
    </row>
    <row r="12" spans="2:8" ht="20.100000000000001" customHeight="1" x14ac:dyDescent="0.2">
      <c r="B12" s="11" t="s">
        <v>45</v>
      </c>
      <c r="C12" s="21" t="s">
        <v>37</v>
      </c>
      <c r="D12" s="21"/>
      <c r="E12" s="12" t="s">
        <v>32</v>
      </c>
      <c r="F12" s="12" t="s">
        <v>42</v>
      </c>
      <c r="G12" s="10"/>
      <c r="H12" s="15">
        <f>G12</f>
        <v>0</v>
      </c>
    </row>
    <row r="13" spans="2:8" ht="20.100000000000001" customHeight="1" x14ac:dyDescent="0.2">
      <c r="B13" s="11" t="s">
        <v>46</v>
      </c>
      <c r="C13" s="21" t="s">
        <v>38</v>
      </c>
      <c r="D13" s="21"/>
      <c r="E13" s="12" t="s">
        <v>32</v>
      </c>
      <c r="F13" s="12" t="s">
        <v>42</v>
      </c>
      <c r="G13" s="10"/>
      <c r="H13" s="15">
        <f>G13</f>
        <v>0</v>
      </c>
    </row>
    <row r="14" spans="2:8" ht="20.100000000000001" customHeight="1" x14ac:dyDescent="0.2">
      <c r="B14" s="11" t="s">
        <v>47</v>
      </c>
      <c r="C14" s="21" t="s">
        <v>39</v>
      </c>
      <c r="D14" s="21"/>
      <c r="E14" s="12" t="s">
        <v>32</v>
      </c>
      <c r="F14" s="12" t="s">
        <v>42</v>
      </c>
      <c r="G14" s="10"/>
      <c r="H14" s="15">
        <f>G14</f>
        <v>0</v>
      </c>
    </row>
    <row r="15" spans="2:8" ht="20.100000000000001" customHeight="1" x14ac:dyDescent="0.2">
      <c r="B15" s="11" t="s">
        <v>48</v>
      </c>
      <c r="C15" s="21" t="s">
        <v>40</v>
      </c>
      <c r="D15" s="21"/>
      <c r="E15" s="12" t="s">
        <v>32</v>
      </c>
      <c r="F15" s="12" t="s">
        <v>42</v>
      </c>
      <c r="G15" s="10"/>
      <c r="H15" s="15">
        <f>G15</f>
        <v>0</v>
      </c>
    </row>
    <row r="16" spans="2:8" ht="20.100000000000001" customHeight="1" thickBot="1" x14ac:dyDescent="0.25">
      <c r="B16" s="16"/>
      <c r="C16" s="22" t="s">
        <v>49</v>
      </c>
      <c r="D16" s="22"/>
      <c r="E16" s="18"/>
      <c r="F16" s="18"/>
      <c r="G16" s="19"/>
      <c r="H16" s="20">
        <f>SUM(H12:H15)</f>
        <v>0</v>
      </c>
    </row>
    <row r="17" spans="3:8" ht="16.5" thickBot="1" x14ac:dyDescent="0.3">
      <c r="C17" s="24" t="s">
        <v>41</v>
      </c>
      <c r="D17" s="25"/>
      <c r="E17" s="25"/>
      <c r="F17" s="25"/>
      <c r="G17" s="25"/>
      <c r="H17" s="9">
        <f>SUM(H10+H16)</f>
        <v>0</v>
      </c>
    </row>
    <row r="20" spans="3:8" ht="57" customHeight="1" x14ac:dyDescent="0.2">
      <c r="C20" s="28" t="s">
        <v>55</v>
      </c>
      <c r="D20" s="28"/>
      <c r="E20" s="28"/>
      <c r="F20" s="28"/>
      <c r="G20" s="28"/>
      <c r="H20" s="28"/>
    </row>
    <row r="21" spans="3:8" ht="30.75" customHeight="1" x14ac:dyDescent="0.2">
      <c r="C21" s="26"/>
      <c r="D21" s="27"/>
      <c r="E21" s="27"/>
      <c r="F21" s="27"/>
      <c r="G21" s="27"/>
      <c r="H21" s="27"/>
    </row>
  </sheetData>
  <sheetProtection algorithmName="SHA-512" hashValue="0lA+42hWJWYIcNt4MBF3bKrf6hMNiH4mCLzeqpL24Qx/aDY5D4B2jNX5aVkQzGriGU2fO3GC+2hzZDG1s4+YhQ==" saltValue="33/wjj5JRfHxKg1aq9GWwQ==" spinCount="100000" sheet="1" objects="1" scenarios="1"/>
  <mergeCells count="19">
    <mergeCell ref="C17:G17"/>
    <mergeCell ref="C21:H21"/>
    <mergeCell ref="C20:H20"/>
    <mergeCell ref="B2:H2"/>
    <mergeCell ref="C4:D4"/>
    <mergeCell ref="C6:D6"/>
    <mergeCell ref="C7:D7"/>
    <mergeCell ref="C8:D8"/>
    <mergeCell ref="C10:D10"/>
    <mergeCell ref="C9:D9"/>
    <mergeCell ref="E10:G10"/>
    <mergeCell ref="C5:H5"/>
    <mergeCell ref="C11:H11"/>
    <mergeCell ref="C12:D12"/>
    <mergeCell ref="C13:D13"/>
    <mergeCell ref="C14:D14"/>
    <mergeCell ref="C16:D16"/>
    <mergeCell ref="C15:D15"/>
    <mergeCell ref="C1:D1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11A97D3682D4EBD4E392C1EB5AFCF" ma:contentTypeVersion="2" ma:contentTypeDescription="Ein neues Dokument erstellen." ma:contentTypeScope="" ma:versionID="59181ccbda91f34f8a0965c32271b743">
  <xsd:schema xmlns:xsd="http://www.w3.org/2001/XMLSchema" xmlns:xs="http://www.w3.org/2001/XMLSchema" xmlns:p="http://schemas.microsoft.com/office/2006/metadata/properties" xmlns:ns2="4c948d53-035e-4de7-8015-7466cfd7f044" targetNamespace="http://schemas.microsoft.com/office/2006/metadata/properties" ma:root="true" ma:fieldsID="72b0044ebd3af61bcd97a08a116771e0" ns2:_="">
    <xsd:import namespace="4c948d53-035e-4de7-8015-7466cfd7f0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48d53-035e-4de7-8015-7466cfd7f0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FC438D-1E2E-4CCA-8DC9-DBBD6B7FFE08}">
  <ds:schemaRefs>
    <ds:schemaRef ds:uri="http://schemas.microsoft.com/office/infopath/2007/PartnerControls"/>
    <ds:schemaRef ds:uri="4c948d53-035e-4de7-8015-7466cfd7f044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422B874-CEF4-4983-9284-83BB675D4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65E8E-DEBE-44D6-B7A8-E93919E94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48d53-035e-4de7-8015-7466cfd7f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 - Hinweise</vt:lpstr>
      <vt:lpstr>Einzelpreisliste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Endres, Vanessa, BGHM</dc:creator>
  <cp:lastModifiedBy>Endres, Vanessa, BGHM</cp:lastModifiedBy>
  <dcterms:created xsi:type="dcterms:W3CDTF">2026-05-06T11:39:15Z</dcterms:created>
  <dcterms:modified xsi:type="dcterms:W3CDTF">2026-10-13T09:19:10Z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0x0101000F511A97D3682D4EBD4E392C1EB5AFCF</vt:lpwstr>
  </property>
</Properties>
</file>