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Zentrale Dienste\023-2 -  Zentrale Vergabestelle\-007 Vergabeverfahren\2026\00 EU-weite Vergabeverfahren\MBT-2026-179 Gebäudeversicherung Gemeinde MBT\Vorbereitung\"/>
    </mc:Choice>
  </mc:AlternateContent>
  <bookViews>
    <workbookView xWindow="-120" yWindow="-120" windowWidth="29040" windowHeight="158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7" i="1" l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E6" i="1"/>
  <c r="AD6" i="1"/>
  <c r="AC55" i="1"/>
  <c r="AB55" i="1"/>
  <c r="AD55" i="1" l="1"/>
  <c r="AE55" i="1"/>
  <c r="AD57" i="1" l="1"/>
  <c r="AD59" i="1" s="1"/>
  <c r="AD61" i="1" s="1"/>
</calcChain>
</file>

<file path=xl/sharedStrings.xml><?xml version="1.0" encoding="utf-8"?>
<sst xmlns="http://schemas.openxmlformats.org/spreadsheetml/2006/main" count="747" uniqueCount="202">
  <si>
    <t>Lfd. Nr.</t>
  </si>
  <si>
    <t>Objekt</t>
  </si>
  <si>
    <t>Anschrift</t>
  </si>
  <si>
    <t>Bauart</t>
  </si>
  <si>
    <t>Be-            dachung</t>
  </si>
  <si>
    <t>Versicherung beweglicher Sachen</t>
  </si>
  <si>
    <t>konventionell/massiv</t>
  </si>
  <si>
    <t>Holz/ Leichtbaufertigteil</t>
  </si>
  <si>
    <t>Ziegel/ Beton</t>
  </si>
  <si>
    <t>Pappe/ Sonstige</t>
  </si>
  <si>
    <t>Feuer</t>
  </si>
  <si>
    <t>Leitungswasser</t>
  </si>
  <si>
    <t>Sturm/ Hagel</t>
  </si>
  <si>
    <t xml:space="preserve"> - inkl. Elementarschäden</t>
  </si>
  <si>
    <t>Einbruchdiebstahl</t>
  </si>
  <si>
    <t>zusätzliche Hinweise, wie Denkmalschutz,         Leerstand, Eigentumswechsel, besondere Sicherungen, wie Einbruchmeldeanlage oder Brandmeldeanlage</t>
  </si>
  <si>
    <t>Denkmal</t>
  </si>
  <si>
    <t>vermietet</t>
  </si>
  <si>
    <t>Verischerung beweglicher Sachen</t>
  </si>
  <si>
    <t>Gebäude-versicherung</t>
  </si>
  <si>
    <t>Jahresbeitrag einschließlich Versicherungs-steuer</t>
  </si>
  <si>
    <t>in EUR</t>
  </si>
  <si>
    <t>Dorfgemeinschaftshaus Bebelsheim</t>
  </si>
  <si>
    <t>Dorfgemeinschaftshaus mit Festsaal</t>
  </si>
  <si>
    <t>Margarethenstr. 19, 66399 Mandelbachtal</t>
  </si>
  <si>
    <t>x</t>
  </si>
  <si>
    <t>Baujahr</t>
  </si>
  <si>
    <t>Bauen im Bestand</t>
  </si>
  <si>
    <t>Umbau/ Anbau</t>
  </si>
  <si>
    <t>788 + 188</t>
  </si>
  <si>
    <t>Brutto- grundfläche                in m²</t>
  </si>
  <si>
    <t>Feuerwehrgerätehaus Bebelsheim</t>
  </si>
  <si>
    <t>Kaiserstraße 65, 66399 Mandelbachtal</t>
  </si>
  <si>
    <t>Leichenhalle Bebelsheim</t>
  </si>
  <si>
    <t>(Teil-)Sanierung</t>
  </si>
  <si>
    <t>Ritterstraße 18, 66399 Mandelbachtal</t>
  </si>
  <si>
    <t>1958/ 1978</t>
  </si>
  <si>
    <t>Mehrzweckhalle mit Jugendraum und Gaststätte für Bewirtung bei Veranstaltungen, Turnhalle</t>
  </si>
  <si>
    <t>Im oberen Mengen 8, 66399 Mandelbachtal</t>
  </si>
  <si>
    <t>Bezeichnung/                                      Nutzungsart</t>
  </si>
  <si>
    <t>Einsegnungshalle</t>
  </si>
  <si>
    <t>Einsegnungshalle (alte Kirche) mit angeschlossener Leichenhalle</t>
  </si>
  <si>
    <t>1752/ 1971</t>
  </si>
  <si>
    <t xml:space="preserve">Gebäude- versicherung </t>
  </si>
  <si>
    <t xml:space="preserve">in EUR </t>
  </si>
  <si>
    <t>ehemaliges Rathaus Bliesmengen-Bolchen</t>
  </si>
  <si>
    <t>Sains-Richaumont-Str. 13, 66399 Mandelbachtal</t>
  </si>
  <si>
    <t>Zahnarzt- und Zehntechnikerpraxis</t>
  </si>
  <si>
    <t>Mandelbachhalle Erfweiler-Ehlingen</t>
  </si>
  <si>
    <t>Schützengasse 8, 66399 Mandelbachtal</t>
  </si>
  <si>
    <t>Mehrzweckhalle und Kegelbahn</t>
  </si>
  <si>
    <t>Feuerwehrgerätehaus Erfweiler-Ehlingen</t>
  </si>
  <si>
    <t>Schützengasse 6, 66399 Mandelbachtal</t>
  </si>
  <si>
    <t>Feuerwehrgerätehaus</t>
  </si>
  <si>
    <t>Leichenhalle Erfweiler-Ehlingen</t>
  </si>
  <si>
    <t>Ballweilerstraße 25, 66399 Mandelbachtal</t>
  </si>
  <si>
    <t>Arnold-Rütter-Schule Erfweiler-Ehlingen</t>
  </si>
  <si>
    <t>Grundschule</t>
  </si>
  <si>
    <t>Ortsrat/Vereinsgebäude Erfweiler-Ehlingen</t>
  </si>
  <si>
    <t>Ortsrats- und Vereinsgebäude</t>
  </si>
  <si>
    <t>Flachdach mit Bekiesung/ Begrünung</t>
  </si>
  <si>
    <r>
      <t xml:space="preserve">Jahresbeitrag </t>
    </r>
    <r>
      <rPr>
        <b/>
        <sz val="11"/>
        <color theme="1"/>
        <rFont val="Aptos Narrow"/>
        <family val="2"/>
        <scheme val="minor"/>
      </rPr>
      <t>10 Jahre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Laufzeit</t>
    </r>
    <r>
      <rPr>
        <sz val="11"/>
        <color theme="1"/>
        <rFont val="Aptos Narrow"/>
        <family val="2"/>
        <scheme val="minor"/>
      </rPr>
      <t xml:space="preserve"> inkl. Versicherungs-steuer</t>
    </r>
  </si>
  <si>
    <t>ehem. Tagelöhnerhäuschen Erfweiler-Ehl.</t>
  </si>
  <si>
    <t>Straße am Römerturm 19, 66399 Mandelbachtal</t>
  </si>
  <si>
    <t>Wohngebäude Erfweiler-Ehl.</t>
  </si>
  <si>
    <t>ehem. Hausmeisterwohnung</t>
  </si>
  <si>
    <t>an Ortsratsgebäude angebaut</t>
  </si>
  <si>
    <t>Wohngebäude</t>
  </si>
  <si>
    <t>18. Jhd.</t>
  </si>
  <si>
    <t>Sportheim Erfweiler-Ehlingen</t>
  </si>
  <si>
    <t>Schützengasse, 66399 Mandelbachtal</t>
  </si>
  <si>
    <t>Sportheim</t>
  </si>
  <si>
    <t>1977/ 1989</t>
  </si>
  <si>
    <t>Dorgemeinschaftshaus Habkirchen</t>
  </si>
  <si>
    <t>Prälat-Roth-Str. 12, 66399 Mandelbachtal</t>
  </si>
  <si>
    <t>/</t>
  </si>
  <si>
    <t>1988/1999</t>
  </si>
  <si>
    <t>Dorfgemeinschaftshaus mit Mehrzweckhalle</t>
  </si>
  <si>
    <t>794 + 47 Anbau</t>
  </si>
  <si>
    <t>Leichenhalle Habkirchen</t>
  </si>
  <si>
    <t>Zweibrücker Straße, 66399 Mandelbachtal</t>
  </si>
  <si>
    <t>KiTa Habkirchen</t>
  </si>
  <si>
    <t>Prälat-Roth-Str. 9, 66399 Mandelbachtal</t>
  </si>
  <si>
    <t>Kindertagesstätte</t>
  </si>
  <si>
    <t>Komplettsanierung</t>
  </si>
  <si>
    <t>Zollmuseum Habkirchen</t>
  </si>
  <si>
    <t>Blieskasteler Straße 2, 66399 Mandelbachtal</t>
  </si>
  <si>
    <t>Museum mit Ausstellungs- und Vortragsraum nud WC-Anlage</t>
  </si>
  <si>
    <t>Dorfgemeinschaftshaus mit Feuerwehr Heckendalheim</t>
  </si>
  <si>
    <t>Im Ort 8, 66399 Mandelbachtal</t>
  </si>
  <si>
    <t xml:space="preserve">Dorfgemeinschaftshaus mit Mehrzweckhalle und Feuerwehrgerätehaus </t>
  </si>
  <si>
    <t>Denkmalschutz seit 1984</t>
  </si>
  <si>
    <t>Leichenhalle Heckendalheim</t>
  </si>
  <si>
    <t>Friedhofstraße, 66399 Mandelbachtal</t>
  </si>
  <si>
    <t>Pultdach</t>
  </si>
  <si>
    <t>ehemaliges Rathaus Ommersheim</t>
  </si>
  <si>
    <t>Hofstr. 6, 66399 Mandelbachtal</t>
  </si>
  <si>
    <t>Mehrzweckgebäude</t>
  </si>
  <si>
    <t>teilweise vermietet</t>
  </si>
  <si>
    <t>Vichterstraße, 66399 Mandelbachtal</t>
  </si>
  <si>
    <t>Sporthalle, Gastronomiebetrieb</t>
  </si>
  <si>
    <t>1990/2004</t>
  </si>
  <si>
    <t>Saarpfalz-Halle Ommersheim</t>
  </si>
  <si>
    <t>Leichenhalle Ommersheim</t>
  </si>
  <si>
    <t>Saarpfalz Straße 118, 66399 Mandelbachtal</t>
  </si>
  <si>
    <t>Pultdach mit Eternit-Dachplatten</t>
  </si>
  <si>
    <t>Schutzhütte am Gangelbrunnen</t>
  </si>
  <si>
    <t>1975/ 2000</t>
  </si>
  <si>
    <t>Restaurant</t>
  </si>
  <si>
    <t>Theo-Carlen-Platz 4, 66399 Mandelbachtal</t>
  </si>
  <si>
    <t>Dorfgemeinschaftshaus mit Jugendclub und Grundschule</t>
  </si>
  <si>
    <t>Grundschule, Jugendclub und Dorfgemeinschaftshaus</t>
  </si>
  <si>
    <t>Theo-Carlen-Platz 3, 66399 Mandelbachtal</t>
  </si>
  <si>
    <t>1977 (inkl. Bauhof)</t>
  </si>
  <si>
    <t>Feuerwehrgerätehaus mit DRK Ortsverband und Bauhof</t>
  </si>
  <si>
    <t>Leichenhalle Ormesheim</t>
  </si>
  <si>
    <t>Allmendstr. 4, 66399 Mandelbachtal</t>
  </si>
  <si>
    <t>ca. 2010</t>
  </si>
  <si>
    <t>Schultrakt mit Turnhalle</t>
  </si>
  <si>
    <t>2010/ 2026</t>
  </si>
  <si>
    <t>Turnhalle mit Pausenhalle</t>
  </si>
  <si>
    <t>Pfarrer-Kneipp-Str. 6a, 66399 Mandelbachtal</t>
  </si>
  <si>
    <t>Dachsanierung 2011</t>
  </si>
  <si>
    <t>Rathaus Ormesheim</t>
  </si>
  <si>
    <t>Theo-Carlen-Platz 2, 66399 Mandelbachtal</t>
  </si>
  <si>
    <t>Verwaltungsgebäude</t>
  </si>
  <si>
    <t>Solaranlage, Flachdach teilsaniert, teilweise Flachdach mit Begrünung nicht saniert</t>
  </si>
  <si>
    <t>Forstwerkstatt</t>
  </si>
  <si>
    <t>Werkstattgebäude</t>
  </si>
  <si>
    <t>Merowingertraße 18, 66399 Mandelbachtal</t>
  </si>
  <si>
    <t>Gymnastikhalle, Mehrzweckhalle</t>
  </si>
  <si>
    <t>Feuerwehrgerätehaus Wittersheim</t>
  </si>
  <si>
    <t>Merowingerstraße 18, 66399 Mandelbachtal</t>
  </si>
  <si>
    <t>Merowingerstraße, 66399 Mandelbachtal</t>
  </si>
  <si>
    <t>ehemalige Grundschule Wittersheim</t>
  </si>
  <si>
    <t>zukünftige Nachmittagsbetreuung FGTS</t>
  </si>
  <si>
    <t>Dacheindeckung Faser-Zement-Platten (asbesthaltig)</t>
  </si>
  <si>
    <t>Wohnhaus (Asyl)</t>
  </si>
  <si>
    <t>Ballweilerstraße 9, 66399 Mandelbachtal</t>
  </si>
  <si>
    <t>Haus Wulfinghoff</t>
  </si>
  <si>
    <t>Gräfinthal 10, 66399 Mandelbachtal</t>
  </si>
  <si>
    <t>Asylwohnungen</t>
  </si>
  <si>
    <t>Mietshaus Ommersheim</t>
  </si>
  <si>
    <t>Oberwürzbacher Str. 1 , 66399 Mandelbachtal</t>
  </si>
  <si>
    <t>Wohnhaus, ungenutzt</t>
  </si>
  <si>
    <t>Mandelbachtaler Schulkinderhaus Ormesheim (MaKiH)</t>
  </si>
  <si>
    <t>Freiwillige Ganztagsschule (FGTS)</t>
  </si>
  <si>
    <t>KiTa Bliesmengen-Bolchen inkl. Container-Anbau</t>
  </si>
  <si>
    <t>Ritterstraße 19, 66399 Mandelbachtal</t>
  </si>
  <si>
    <t>Feuerwehr, DRK, Bauhof Ormesheim</t>
  </si>
  <si>
    <t>Bliestalstr. 47, 66399 Mandelbachtal</t>
  </si>
  <si>
    <t>Am Liedersberg 19, 66399 Mandelbachtal</t>
  </si>
  <si>
    <t>Dacheindeckung Bliestalhalle Welleternit, vermutl. asbesthaltig, Solar,  Turnhalle neues Dach 2026</t>
  </si>
  <si>
    <t>Feuerwehrgerätehaus Habkirchen</t>
  </si>
  <si>
    <t>Mandelbachstr. 1, 66399 Mandelbachtal</t>
  </si>
  <si>
    <t>Feuerwehrgerätehaus Ommersheim</t>
  </si>
  <si>
    <t>Feuerwehrgerätehaus Bliesmengen-Bolchen</t>
  </si>
  <si>
    <t>Kita Ommersheim</t>
  </si>
  <si>
    <t>alte Kirche wird seit 1971 als Einsegnungshalle genutzt.</t>
  </si>
  <si>
    <t>Jugendtreff Heckendalheim</t>
  </si>
  <si>
    <t>Jugendtreff</t>
  </si>
  <si>
    <t>KiTa Löwenzahn</t>
  </si>
  <si>
    <t>Kriegergedächtniskapelle Wittersheim</t>
  </si>
  <si>
    <t>Gedächtniskapelle neben Einsegnungshalle</t>
  </si>
  <si>
    <t>Osthofenstraße, 66399 Mandelbachtal</t>
  </si>
  <si>
    <t>Sportheim Heckendalheim</t>
  </si>
  <si>
    <t>Leerstand, Mindestversicherungsschutz</t>
  </si>
  <si>
    <t>1433 zzgl. Container 132</t>
  </si>
  <si>
    <t>656 (netto)</t>
  </si>
  <si>
    <t>Ziegelhütte 13a, 66399 Mandelbachtal</t>
  </si>
  <si>
    <t>Am Hanfberg,  66399 Mandelbachtal</t>
  </si>
  <si>
    <t>Am Hanfberg, 66399 Mandelbachtal</t>
  </si>
  <si>
    <t>Türen neu in 2026</t>
  </si>
  <si>
    <t>derzeitiger Inhaltswert Neuwert                  in EUR</t>
  </si>
  <si>
    <t>kein Wasseranschluss im Gebäude</t>
  </si>
  <si>
    <t>Kategorie</t>
  </si>
  <si>
    <t>B</t>
  </si>
  <si>
    <t>A</t>
  </si>
  <si>
    <t>C</t>
  </si>
  <si>
    <t>D</t>
  </si>
  <si>
    <t>B/C</t>
  </si>
  <si>
    <t>A/B</t>
  </si>
  <si>
    <t>C/D</t>
  </si>
  <si>
    <t>Leichenhalle Wittersheim</t>
  </si>
  <si>
    <t>Mehrzweckhalle Wittersheim incl. Nr. 40</t>
  </si>
  <si>
    <t>Gebäudeversicherung</t>
  </si>
  <si>
    <t>derzeitiger Geb.-wert Zeitwert     in EUR</t>
  </si>
  <si>
    <t>KiTa Ormesheim</t>
  </si>
  <si>
    <t>Bliestalhalle mit Jugendclub und Turnhalle</t>
  </si>
  <si>
    <t>Lfd. Nr. 26 u 27 ein Gebäudekomplex, Nr. 28 angeschlossen.</t>
  </si>
  <si>
    <t>Mindestversicherungschutz</t>
  </si>
  <si>
    <t>Flachdach</t>
  </si>
  <si>
    <t xml:space="preserve">Flachdach    </t>
  </si>
  <si>
    <t>Welleternit-Eindeckung, Gebäude Verpachtet</t>
  </si>
  <si>
    <t>lfd. Nr. 22 u 23 ein Gebäudekomplex</t>
  </si>
  <si>
    <t>Dach 2011 teilsaniert</t>
  </si>
  <si>
    <t>Summen</t>
  </si>
  <si>
    <t>Wertungssumme</t>
  </si>
  <si>
    <t>Leistungsverzeichnis für die Gebäudeversicherung sowie für die Versicherung beweglicher Sachen</t>
  </si>
  <si>
    <t>Nachlass (in %)</t>
  </si>
  <si>
    <t>Summe inkl. Versicherungssteuer</t>
  </si>
  <si>
    <t>Blaue Felder sind zwingend auszufüllen. Bei fehlenden Angaben muss das Angebot ausgeschlossen werden !                                                                               (Ausnahme bei Nachlass, da freiwillige Angabe)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</si>
</sst>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\ &quot;€&quot;"/>
  </numFmts>
  <fonts count="8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4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dotted">
        <color auto="1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auto="1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auto="1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/>
    <xf numFmtId="0" fontId="0" fillId="0" borderId="32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/>
    <xf numFmtId="0" fontId="0" fillId="0" borderId="35" xfId="0" applyBorder="1" applyAlignment="1">
      <alignment horizontal="center" vertical="center"/>
    </xf>
    <xf numFmtId="0" fontId="0" fillId="0" borderId="27" xfId="0" applyBorder="1"/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39" xfId="0" applyBorder="1"/>
    <xf numFmtId="0" fontId="0" fillId="0" borderId="30" xfId="0" applyBorder="1"/>
    <xf numFmtId="0" fontId="0" fillId="0" borderId="40" xfId="0" applyBorder="1"/>
    <xf numFmtId="0" fontId="0" fillId="0" borderId="33" xfId="0" applyBorder="1"/>
    <xf numFmtId="0" fontId="0" fillId="2" borderId="22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9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22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0" xfId="0" applyBorder="1" applyAlignment="1">
      <alignment horizontal="center"/>
    </xf>
    <xf numFmtId="0" fontId="4" fillId="0" borderId="1" xfId="0" applyFont="1" applyBorder="1"/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2" xfId="0" applyBorder="1"/>
    <xf numFmtId="0" fontId="0" fillId="0" borderId="54" xfId="0" applyBorder="1"/>
    <xf numFmtId="0" fontId="4" fillId="0" borderId="1" xfId="0" applyFont="1" applyBorder="1" applyAlignment="1">
      <alignment wrapText="1"/>
    </xf>
    <xf numFmtId="0" fontId="0" fillId="0" borderId="40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39" xfId="0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34" xfId="1" applyNumberFormat="1" applyFont="1" applyBorder="1" applyAlignment="1">
      <alignment horizontal="right"/>
    </xf>
    <xf numFmtId="164" fontId="0" fillId="0" borderId="36" xfId="1" applyNumberFormat="1" applyFont="1" applyBorder="1" applyAlignment="1">
      <alignment horizontal="right"/>
    </xf>
    <xf numFmtId="164" fontId="0" fillId="0" borderId="36" xfId="1" applyNumberFormat="1" applyFont="1" applyBorder="1" applyAlignment="1">
      <alignment horizontal="right" vertical="center"/>
    </xf>
    <xf numFmtId="164" fontId="0" fillId="0" borderId="38" xfId="1" applyNumberFormat="1" applyFont="1" applyBorder="1" applyAlignment="1">
      <alignment horizontal="right" vertical="center"/>
    </xf>
    <xf numFmtId="164" fontId="0" fillId="0" borderId="38" xfId="1" applyNumberFormat="1" applyFont="1" applyBorder="1" applyAlignment="1">
      <alignment horizontal="right"/>
    </xf>
    <xf numFmtId="164" fontId="0" fillId="0" borderId="53" xfId="1" applyNumberFormat="1" applyFont="1" applyBorder="1" applyAlignment="1">
      <alignment horizontal="right"/>
    </xf>
    <xf numFmtId="164" fontId="0" fillId="0" borderId="0" xfId="0" applyNumberFormat="1" applyAlignment="1">
      <alignment horizontal="right" vertical="center"/>
    </xf>
    <xf numFmtId="164" fontId="0" fillId="2" borderId="2" xfId="0" applyNumberFormat="1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64" fontId="0" fillId="0" borderId="34" xfId="1" applyNumberFormat="1" applyFont="1" applyFill="1" applyBorder="1" applyAlignment="1">
      <alignment horizontal="right" vertical="center"/>
    </xf>
    <xf numFmtId="164" fontId="0" fillId="0" borderId="36" xfId="1" applyNumberFormat="1" applyFont="1" applyFill="1" applyBorder="1" applyAlignment="1">
      <alignment horizontal="right" vertical="center"/>
    </xf>
    <xf numFmtId="164" fontId="0" fillId="0" borderId="36" xfId="1" applyNumberFormat="1" applyFont="1" applyFill="1" applyBorder="1" applyAlignment="1">
      <alignment vertical="center"/>
    </xf>
    <xf numFmtId="164" fontId="0" fillId="0" borderId="53" xfId="1" applyNumberFormat="1" applyFont="1" applyFill="1" applyBorder="1" applyAlignment="1">
      <alignment horizontal="right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3" fontId="0" fillId="0" borderId="58" xfId="0" applyNumberFormat="1" applyBorder="1" applyAlignment="1">
      <alignment horizontal="center" vertical="center"/>
    </xf>
    <xf numFmtId="0" fontId="0" fillId="0" borderId="58" xfId="0" applyBorder="1" applyAlignment="1">
      <alignment wrapText="1"/>
    </xf>
    <xf numFmtId="0" fontId="0" fillId="0" borderId="58" xfId="0" applyBorder="1"/>
    <xf numFmtId="0" fontId="0" fillId="0" borderId="5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/>
    <xf numFmtId="44" fontId="0" fillId="0" borderId="62" xfId="0" applyNumberFormat="1" applyBorder="1"/>
    <xf numFmtId="44" fontId="0" fillId="0" borderId="47" xfId="0" applyNumberFormat="1" applyBorder="1"/>
    <xf numFmtId="44" fontId="0" fillId="0" borderId="48" xfId="0" applyNumberFormat="1" applyBorder="1"/>
    <xf numFmtId="44" fontId="0" fillId="3" borderId="41" xfId="1" applyFont="1" applyFill="1" applyBorder="1" applyProtection="1">
      <protection locked="0"/>
    </xf>
    <xf numFmtId="44" fontId="0" fillId="3" borderId="42" xfId="1" applyFont="1" applyFill="1" applyBorder="1" applyProtection="1">
      <protection locked="0"/>
    </xf>
    <xf numFmtId="44" fontId="0" fillId="3" borderId="43" xfId="1" applyFont="1" applyFill="1" applyBorder="1" applyProtection="1">
      <protection locked="0"/>
    </xf>
    <xf numFmtId="44" fontId="0" fillId="3" borderId="44" xfId="1" applyFont="1" applyFill="1" applyBorder="1" applyProtection="1">
      <protection locked="0"/>
    </xf>
    <xf numFmtId="44" fontId="0" fillId="3" borderId="45" xfId="1" applyFont="1" applyFill="1" applyBorder="1" applyProtection="1">
      <protection locked="0"/>
    </xf>
    <xf numFmtId="44" fontId="0" fillId="3" borderId="46" xfId="1" applyFont="1" applyFill="1" applyBorder="1" applyProtection="1">
      <protection locked="0"/>
    </xf>
    <xf numFmtId="44" fontId="0" fillId="3" borderId="55" xfId="1" applyFont="1" applyFill="1" applyBorder="1" applyProtection="1">
      <protection locked="0"/>
    </xf>
    <xf numFmtId="44" fontId="0" fillId="3" borderId="56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22" xfId="0" applyFill="1" applyBorder="1" applyAlignment="1">
      <alignment horizontal="center" vertical="center" textRotation="90" wrapText="1"/>
    </xf>
    <xf numFmtId="164" fontId="0" fillId="0" borderId="36" xfId="1" applyNumberFormat="1" applyFont="1" applyFill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8" xfId="1" applyNumberFormat="1" applyFont="1" applyBorder="1" applyAlignment="1">
      <alignment horizontal="right" vertical="center"/>
    </xf>
    <xf numFmtId="164" fontId="0" fillId="0" borderId="60" xfId="1" applyNumberFormat="1" applyFont="1" applyBorder="1" applyAlignment="1">
      <alignment horizontal="right" vertical="center"/>
    </xf>
    <xf numFmtId="164" fontId="0" fillId="0" borderId="36" xfId="1" applyNumberFormat="1" applyFont="1" applyFill="1" applyBorder="1" applyAlignment="1">
      <alignment vertical="center"/>
    </xf>
    <xf numFmtId="164" fontId="0" fillId="0" borderId="7" xfId="1" applyNumberFormat="1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textRotation="90"/>
    </xf>
    <xf numFmtId="0" fontId="0" fillId="2" borderId="12" xfId="0" applyFill="1" applyBorder="1" applyAlignment="1">
      <alignment horizontal="center" textRotation="90"/>
    </xf>
    <xf numFmtId="0" fontId="0" fillId="2" borderId="9" xfId="0" applyFill="1" applyBorder="1" applyAlignment="1">
      <alignment horizontal="center" textRotation="90"/>
    </xf>
    <xf numFmtId="0" fontId="0" fillId="2" borderId="10" xfId="0" applyFill="1" applyBorder="1" applyAlignment="1">
      <alignment horizontal="center" textRotation="90"/>
    </xf>
    <xf numFmtId="0" fontId="0" fillId="2" borderId="14" xfId="0" applyFill="1" applyBorder="1" applyAlignment="1">
      <alignment horizontal="center" textRotation="90"/>
    </xf>
    <xf numFmtId="0" fontId="0" fillId="2" borderId="17" xfId="0" applyFill="1" applyBorder="1" applyAlignment="1">
      <alignment horizontal="center" textRotation="90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textRotation="90"/>
    </xf>
    <xf numFmtId="0" fontId="0" fillId="2" borderId="16" xfId="0" applyFill="1" applyBorder="1" applyAlignment="1">
      <alignment horizontal="center" vertical="center" textRotation="90"/>
    </xf>
    <xf numFmtId="0" fontId="0" fillId="2" borderId="15" xfId="0" applyFill="1" applyBorder="1" applyAlignment="1">
      <alignment horizontal="center" textRotation="90"/>
    </xf>
    <xf numFmtId="0" fontId="0" fillId="2" borderId="18" xfId="0" applyFill="1" applyBorder="1" applyAlignment="1">
      <alignment horizontal="center" textRotation="9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textRotation="90"/>
    </xf>
    <xf numFmtId="0" fontId="0" fillId="2" borderId="6" xfId="0" applyFill="1" applyBorder="1" applyAlignment="1">
      <alignment horizontal="center" textRotation="90"/>
    </xf>
    <xf numFmtId="0" fontId="0" fillId="2" borderId="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164" fontId="0" fillId="2" borderId="6" xfId="0" applyNumberFormat="1" applyFill="1" applyBorder="1" applyAlignment="1">
      <alignment horizontal="center" vertical="center" wrapText="1"/>
    </xf>
    <xf numFmtId="164" fontId="0" fillId="2" borderId="7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textRotation="90"/>
    </xf>
    <xf numFmtId="0" fontId="0" fillId="2" borderId="16" xfId="0" applyFill="1" applyBorder="1" applyAlignment="1">
      <alignment horizontal="center" textRotation="90"/>
    </xf>
    <xf numFmtId="0" fontId="0" fillId="2" borderId="14" xfId="0" applyFill="1" applyBorder="1" applyAlignment="1">
      <alignment horizontal="center" vertical="center" textRotation="90"/>
    </xf>
    <xf numFmtId="0" fontId="0" fillId="2" borderId="17" xfId="0" applyFill="1" applyBorder="1" applyAlignment="1">
      <alignment horizontal="center" vertical="center" textRotation="90"/>
    </xf>
    <xf numFmtId="0" fontId="6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44" fontId="0" fillId="0" borderId="63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44" fontId="0" fillId="0" borderId="0" xfId="0" applyNumberFormat="1" applyBorder="1"/>
    <xf numFmtId="0" fontId="7" fillId="0" borderId="0" xfId="0" applyFont="1" applyBorder="1" applyAlignment="1">
      <alignment vertical="center"/>
    </xf>
    <xf numFmtId="0" fontId="0" fillId="0" borderId="0" xfId="0" applyBorder="1"/>
    <xf numFmtId="44" fontId="0" fillId="0" borderId="64" xfId="0" applyNumberFormat="1" applyBorder="1" applyAlignment="1">
      <alignment horizontal="center"/>
    </xf>
    <xf numFmtId="44" fontId="0" fillId="0" borderId="65" xfId="0" applyNumberFormat="1" applyBorder="1" applyAlignment="1">
      <alignment horizontal="center"/>
    </xf>
    <xf numFmtId="0" fontId="6" fillId="0" borderId="65" xfId="0" applyFont="1" applyBorder="1" applyAlignment="1">
      <alignment horizontal="center"/>
    </xf>
    <xf numFmtId="44" fontId="6" fillId="0" borderId="63" xfId="0" applyNumberFormat="1" applyFont="1" applyBorder="1" applyAlignment="1">
      <alignment horizontal="center"/>
    </xf>
    <xf numFmtId="44" fontId="6" fillId="0" borderId="65" xfId="0" applyNumberFormat="1" applyFont="1" applyBorder="1" applyAlignment="1">
      <alignment horizontal="center"/>
    </xf>
    <xf numFmtId="0" fontId="6" fillId="4" borderId="63" xfId="0" applyFont="1" applyFill="1" applyBorder="1" applyAlignment="1">
      <alignment horizontal="center"/>
    </xf>
    <xf numFmtId="0" fontId="6" fillId="4" borderId="64" xfId="0" applyFont="1" applyFill="1" applyBorder="1" applyAlignment="1">
      <alignment horizontal="center"/>
    </xf>
    <xf numFmtId="44" fontId="0" fillId="4" borderId="63" xfId="0" applyNumberFormat="1" applyFill="1" applyBorder="1" applyAlignment="1">
      <alignment horizontal="center"/>
    </xf>
    <xf numFmtId="0" fontId="0" fillId="4" borderId="65" xfId="0" applyFill="1" applyBorder="1" applyAlignment="1">
      <alignment horizontal="center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9" fontId="0" fillId="3" borderId="65" xfId="2" applyFont="1" applyFill="1" applyBorder="1" applyAlignment="1" applyProtection="1">
      <alignment horizontal="center"/>
      <protection locked="0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abSelected="1" zoomScale="85" zoomScaleNormal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4" sqref="C14"/>
    </sheetView>
  </sheetViews>
  <sheetFormatPr baseColWidth="10" defaultRowHeight="14.25"/>
  <cols>
    <col min="1" max="1" width="6.125" customWidth="1"/>
    <col min="2" max="2" width="40.125" customWidth="1"/>
    <col min="3" max="3" width="42.75" customWidth="1"/>
    <col min="4" max="4" width="35.625" customWidth="1"/>
    <col min="5" max="5" width="6.625" customWidth="1"/>
    <col min="6" max="6" width="6.75" customWidth="1"/>
    <col min="7" max="7" width="7.25" customWidth="1"/>
    <col min="8" max="8" width="6.125" customWidth="1"/>
    <col min="9" max="9" width="12" customWidth="1"/>
    <col min="10" max="13" width="4.75" customWidth="1"/>
    <col min="14" max="14" width="14.75" style="48" customWidth="1"/>
    <col min="15" max="18" width="4.75" customWidth="1"/>
    <col min="19" max="19" width="20" style="48" bestFit="1" customWidth="1"/>
    <col min="20" max="24" width="4.75" customWidth="1"/>
    <col min="25" max="25" width="26.75" customWidth="1"/>
    <col min="26" max="27" width="4.75" customWidth="1"/>
    <col min="28" max="29" width="15.75" customWidth="1"/>
    <col min="30" max="30" width="14.625" customWidth="1"/>
    <col min="31" max="31" width="14.25" customWidth="1"/>
  </cols>
  <sheetData>
    <row r="1" spans="1:31" ht="82.5" customHeight="1">
      <c r="A1" s="85" t="s">
        <v>198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</row>
    <row r="2" spans="1:31" ht="15" customHeight="1">
      <c r="A2" s="100" t="s">
        <v>0</v>
      </c>
      <c r="B2" s="101" t="s">
        <v>1</v>
      </c>
      <c r="C2" s="101" t="s">
        <v>2</v>
      </c>
      <c r="D2" s="100" t="s">
        <v>39</v>
      </c>
      <c r="E2" s="90" t="s">
        <v>175</v>
      </c>
      <c r="F2" s="90" t="s">
        <v>26</v>
      </c>
      <c r="G2" s="100" t="s">
        <v>27</v>
      </c>
      <c r="H2" s="100"/>
      <c r="I2" s="100" t="s">
        <v>30</v>
      </c>
      <c r="J2" s="101" t="s">
        <v>3</v>
      </c>
      <c r="K2" s="101"/>
      <c r="L2" s="109" t="s">
        <v>4</v>
      </c>
      <c r="M2" s="110"/>
      <c r="N2" s="113" t="s">
        <v>185</v>
      </c>
      <c r="O2" s="113"/>
      <c r="P2" s="113"/>
      <c r="Q2" s="113"/>
      <c r="R2" s="114"/>
      <c r="S2" s="109" t="s">
        <v>5</v>
      </c>
      <c r="T2" s="124"/>
      <c r="U2" s="124"/>
      <c r="V2" s="124"/>
      <c r="W2" s="124"/>
      <c r="X2" s="110"/>
      <c r="Y2" s="109" t="s">
        <v>15</v>
      </c>
      <c r="Z2" s="122" t="s">
        <v>16</v>
      </c>
      <c r="AA2" s="122" t="s">
        <v>17</v>
      </c>
      <c r="AB2" s="100" t="s">
        <v>19</v>
      </c>
      <c r="AC2" s="100" t="s">
        <v>18</v>
      </c>
      <c r="AD2" s="100" t="s">
        <v>43</v>
      </c>
      <c r="AE2" s="100" t="s">
        <v>18</v>
      </c>
    </row>
    <row r="3" spans="1:31" ht="31.5" customHeight="1">
      <c r="A3" s="100"/>
      <c r="B3" s="101"/>
      <c r="C3" s="101"/>
      <c r="D3" s="100"/>
      <c r="E3" s="91"/>
      <c r="F3" s="91"/>
      <c r="G3" s="100"/>
      <c r="H3" s="100"/>
      <c r="I3" s="100"/>
      <c r="J3" s="101"/>
      <c r="K3" s="101"/>
      <c r="L3" s="111"/>
      <c r="M3" s="112"/>
      <c r="N3" s="115"/>
      <c r="O3" s="115"/>
      <c r="P3" s="115"/>
      <c r="Q3" s="115"/>
      <c r="R3" s="116"/>
      <c r="S3" s="111"/>
      <c r="T3" s="125"/>
      <c r="U3" s="125"/>
      <c r="V3" s="125"/>
      <c r="W3" s="125"/>
      <c r="X3" s="112"/>
      <c r="Y3" s="121"/>
      <c r="Z3" s="122"/>
      <c r="AA3" s="122"/>
      <c r="AB3" s="100"/>
      <c r="AC3" s="100"/>
      <c r="AD3" s="100"/>
      <c r="AE3" s="100"/>
    </row>
    <row r="4" spans="1:31" ht="105" customHeight="1">
      <c r="A4" s="100"/>
      <c r="B4" s="101"/>
      <c r="C4" s="101"/>
      <c r="D4" s="102"/>
      <c r="E4" s="91"/>
      <c r="F4" s="91"/>
      <c r="G4" s="90" t="s">
        <v>34</v>
      </c>
      <c r="H4" s="90" t="s">
        <v>28</v>
      </c>
      <c r="I4" s="100"/>
      <c r="J4" s="103" t="s">
        <v>6</v>
      </c>
      <c r="K4" s="105" t="s">
        <v>7</v>
      </c>
      <c r="L4" s="117" t="s">
        <v>8</v>
      </c>
      <c r="M4" s="130" t="s">
        <v>9</v>
      </c>
      <c r="N4" s="56" t="s">
        <v>186</v>
      </c>
      <c r="O4" s="128" t="s">
        <v>10</v>
      </c>
      <c r="P4" s="107" t="s">
        <v>11</v>
      </c>
      <c r="Q4" s="107" t="s">
        <v>12</v>
      </c>
      <c r="R4" s="119" t="s">
        <v>13</v>
      </c>
      <c r="S4" s="126" t="s">
        <v>173</v>
      </c>
      <c r="T4" s="128" t="s">
        <v>10</v>
      </c>
      <c r="U4" s="107" t="s">
        <v>11</v>
      </c>
      <c r="V4" s="107" t="s">
        <v>12</v>
      </c>
      <c r="W4" s="107" t="s">
        <v>13</v>
      </c>
      <c r="X4" s="119" t="s">
        <v>14</v>
      </c>
      <c r="Y4" s="121"/>
      <c r="Z4" s="122"/>
      <c r="AA4" s="122"/>
      <c r="AB4" s="1" t="s">
        <v>20</v>
      </c>
      <c r="AC4" s="3" t="s">
        <v>20</v>
      </c>
      <c r="AD4" s="2" t="s">
        <v>61</v>
      </c>
      <c r="AE4" s="2" t="s">
        <v>61</v>
      </c>
    </row>
    <row r="5" spans="1:31" ht="30" customHeight="1">
      <c r="A5" s="100"/>
      <c r="B5" s="101"/>
      <c r="C5" s="101"/>
      <c r="D5" s="102"/>
      <c r="E5" s="92"/>
      <c r="F5" s="92"/>
      <c r="G5" s="92"/>
      <c r="H5" s="92"/>
      <c r="I5" s="100"/>
      <c r="J5" s="104"/>
      <c r="K5" s="106"/>
      <c r="L5" s="118"/>
      <c r="M5" s="131"/>
      <c r="N5" s="57"/>
      <c r="O5" s="129"/>
      <c r="P5" s="108"/>
      <c r="Q5" s="108"/>
      <c r="R5" s="120"/>
      <c r="S5" s="127"/>
      <c r="T5" s="129"/>
      <c r="U5" s="108"/>
      <c r="V5" s="108"/>
      <c r="W5" s="108"/>
      <c r="X5" s="120"/>
      <c r="Y5" s="121"/>
      <c r="Z5" s="123"/>
      <c r="AA5" s="123"/>
      <c r="AB5" s="2" t="s">
        <v>21</v>
      </c>
      <c r="AC5" s="30" t="s">
        <v>21</v>
      </c>
      <c r="AD5" s="34" t="s">
        <v>44</v>
      </c>
      <c r="AE5" s="34" t="s">
        <v>21</v>
      </c>
    </row>
    <row r="6" spans="1:31" ht="30" customHeight="1">
      <c r="A6" s="4">
        <v>1</v>
      </c>
      <c r="B6" s="33" t="s">
        <v>22</v>
      </c>
      <c r="C6" s="33" t="s">
        <v>24</v>
      </c>
      <c r="D6" s="33" t="s">
        <v>23</v>
      </c>
      <c r="E6" s="65" t="s">
        <v>176</v>
      </c>
      <c r="F6" s="65">
        <v>1959</v>
      </c>
      <c r="G6" s="65">
        <v>1981</v>
      </c>
      <c r="H6" s="65">
        <v>2004</v>
      </c>
      <c r="I6" s="65" t="s">
        <v>29</v>
      </c>
      <c r="J6" s="7" t="s">
        <v>25</v>
      </c>
      <c r="K6" s="8"/>
      <c r="L6" s="9" t="s">
        <v>25</v>
      </c>
      <c r="M6" s="10"/>
      <c r="N6" s="61">
        <v>1771459</v>
      </c>
      <c r="O6" s="7" t="s">
        <v>25</v>
      </c>
      <c r="P6" s="11" t="s">
        <v>25</v>
      </c>
      <c r="Q6" s="11" t="s">
        <v>25</v>
      </c>
      <c r="R6" s="12" t="s">
        <v>25</v>
      </c>
      <c r="S6" s="49">
        <v>65500</v>
      </c>
      <c r="T6" s="7" t="s">
        <v>25</v>
      </c>
      <c r="U6" s="11" t="s">
        <v>25</v>
      </c>
      <c r="V6" s="11" t="s">
        <v>25</v>
      </c>
      <c r="W6" s="11" t="s">
        <v>25</v>
      </c>
      <c r="X6" s="72" t="s">
        <v>25</v>
      </c>
      <c r="Y6" s="5"/>
      <c r="Z6" s="10"/>
      <c r="AA6" s="29"/>
      <c r="AB6" s="77"/>
      <c r="AC6" s="78"/>
      <c r="AD6" s="75">
        <f>AB6*10</f>
        <v>0</v>
      </c>
      <c r="AE6" s="76">
        <f>AC6*10</f>
        <v>0</v>
      </c>
    </row>
    <row r="7" spans="1:31" ht="30" customHeight="1">
      <c r="A7" s="4">
        <v>2</v>
      </c>
      <c r="B7" s="33" t="s">
        <v>31</v>
      </c>
      <c r="C7" s="33" t="s">
        <v>32</v>
      </c>
      <c r="D7" s="33" t="s">
        <v>53</v>
      </c>
      <c r="E7" s="66" t="s">
        <v>178</v>
      </c>
      <c r="F7" s="66">
        <v>1969</v>
      </c>
      <c r="G7" s="66">
        <v>2007</v>
      </c>
      <c r="H7" s="66">
        <v>1987</v>
      </c>
      <c r="I7" s="66">
        <v>310</v>
      </c>
      <c r="J7" s="13" t="s">
        <v>25</v>
      </c>
      <c r="K7" s="14"/>
      <c r="L7" s="15" t="s">
        <v>25</v>
      </c>
      <c r="M7" s="16"/>
      <c r="N7" s="62">
        <v>548100</v>
      </c>
      <c r="O7" s="13" t="s">
        <v>25</v>
      </c>
      <c r="P7" s="17" t="s">
        <v>25</v>
      </c>
      <c r="Q7" s="17" t="s">
        <v>25</v>
      </c>
      <c r="R7" s="18" t="s">
        <v>25</v>
      </c>
      <c r="S7" s="50">
        <v>25000</v>
      </c>
      <c r="T7" s="13" t="s">
        <v>25</v>
      </c>
      <c r="U7" s="17" t="s">
        <v>25</v>
      </c>
      <c r="V7" s="17" t="s">
        <v>25</v>
      </c>
      <c r="W7" s="17" t="s">
        <v>25</v>
      </c>
      <c r="X7" s="18" t="s">
        <v>25</v>
      </c>
      <c r="Y7" s="5"/>
      <c r="Z7" s="16"/>
      <c r="AA7" s="26"/>
      <c r="AB7" s="79"/>
      <c r="AC7" s="80"/>
      <c r="AD7" s="75">
        <f t="shared" ref="AD7:AD53" si="0">AB7*10</f>
        <v>0</v>
      </c>
      <c r="AE7" s="76">
        <f t="shared" ref="AE7:AE53" si="1">AC7*10</f>
        <v>0</v>
      </c>
    </row>
    <row r="8" spans="1:31" ht="30" customHeight="1">
      <c r="A8" s="4">
        <v>3</v>
      </c>
      <c r="B8" s="33" t="s">
        <v>33</v>
      </c>
      <c r="C8" s="33" t="s">
        <v>24</v>
      </c>
      <c r="D8" s="33" t="s">
        <v>40</v>
      </c>
      <c r="E8" s="66" t="s">
        <v>178</v>
      </c>
      <c r="F8" s="66">
        <v>1975</v>
      </c>
      <c r="G8" s="66">
        <v>2012</v>
      </c>
      <c r="H8" s="66"/>
      <c r="I8" s="66">
        <v>171</v>
      </c>
      <c r="J8" s="13" t="s">
        <v>25</v>
      </c>
      <c r="K8" s="18"/>
      <c r="L8" s="15"/>
      <c r="M8" s="17" t="s">
        <v>25</v>
      </c>
      <c r="N8" s="62">
        <v>339484</v>
      </c>
      <c r="O8" s="13" t="s">
        <v>25</v>
      </c>
      <c r="P8" s="17" t="s">
        <v>25</v>
      </c>
      <c r="Q8" s="17" t="s">
        <v>25</v>
      </c>
      <c r="R8" s="18" t="s">
        <v>25</v>
      </c>
      <c r="S8" s="50">
        <v>20000</v>
      </c>
      <c r="T8" s="13" t="s">
        <v>25</v>
      </c>
      <c r="U8" s="17" t="s">
        <v>25</v>
      </c>
      <c r="V8" s="17" t="s">
        <v>25</v>
      </c>
      <c r="W8" s="17"/>
      <c r="X8" s="18"/>
      <c r="Y8" s="5"/>
      <c r="Z8" s="16"/>
      <c r="AA8" s="26"/>
      <c r="AB8" s="79"/>
      <c r="AC8" s="80"/>
      <c r="AD8" s="75">
        <f t="shared" si="0"/>
        <v>0</v>
      </c>
      <c r="AE8" s="76">
        <f t="shared" si="1"/>
        <v>0</v>
      </c>
    </row>
    <row r="9" spans="1:31" ht="57">
      <c r="A9" s="4">
        <v>4</v>
      </c>
      <c r="B9" s="25" t="s">
        <v>188</v>
      </c>
      <c r="C9" s="25" t="s">
        <v>35</v>
      </c>
      <c r="D9" s="35" t="s">
        <v>37</v>
      </c>
      <c r="E9" s="67" t="s">
        <v>176</v>
      </c>
      <c r="F9" s="67" t="s">
        <v>36</v>
      </c>
      <c r="G9" s="66">
        <v>2026</v>
      </c>
      <c r="H9" s="66">
        <v>1978</v>
      </c>
      <c r="I9" s="68">
        <v>2998</v>
      </c>
      <c r="J9" s="13" t="s">
        <v>25</v>
      </c>
      <c r="K9" s="18"/>
      <c r="L9" s="15"/>
      <c r="M9" s="17" t="s">
        <v>25</v>
      </c>
      <c r="N9" s="62">
        <v>5000864</v>
      </c>
      <c r="O9" s="13" t="s">
        <v>25</v>
      </c>
      <c r="P9" s="17" t="s">
        <v>25</v>
      </c>
      <c r="Q9" s="17" t="s">
        <v>25</v>
      </c>
      <c r="R9" s="18" t="s">
        <v>25</v>
      </c>
      <c r="S9" s="51">
        <v>185500</v>
      </c>
      <c r="T9" s="13" t="s">
        <v>25</v>
      </c>
      <c r="U9" s="17" t="s">
        <v>25</v>
      </c>
      <c r="V9" s="17" t="s">
        <v>25</v>
      </c>
      <c r="W9" s="17" t="s">
        <v>25</v>
      </c>
      <c r="X9" s="18" t="s">
        <v>25</v>
      </c>
      <c r="Y9" s="23" t="s">
        <v>152</v>
      </c>
      <c r="Z9" s="16"/>
      <c r="AA9" s="26"/>
      <c r="AB9" s="79"/>
      <c r="AC9" s="80"/>
      <c r="AD9" s="75">
        <f t="shared" si="0"/>
        <v>0</v>
      </c>
      <c r="AE9" s="76">
        <f t="shared" si="1"/>
        <v>0</v>
      </c>
    </row>
    <row r="10" spans="1:31" ht="30" customHeight="1">
      <c r="A10" s="4">
        <v>5</v>
      </c>
      <c r="B10" s="35" t="s">
        <v>41</v>
      </c>
      <c r="C10" s="25" t="s">
        <v>38</v>
      </c>
      <c r="D10" s="25" t="s">
        <v>40</v>
      </c>
      <c r="E10" s="66" t="s">
        <v>178</v>
      </c>
      <c r="F10" s="67" t="s">
        <v>42</v>
      </c>
      <c r="G10" s="66">
        <v>1912</v>
      </c>
      <c r="H10" s="66">
        <v>1971</v>
      </c>
      <c r="I10" s="66">
        <v>555.5</v>
      </c>
      <c r="J10" s="13" t="s">
        <v>25</v>
      </c>
      <c r="K10" s="18"/>
      <c r="L10" s="15" t="s">
        <v>25</v>
      </c>
      <c r="M10" s="17" t="s">
        <v>25</v>
      </c>
      <c r="N10" s="62">
        <v>1525910</v>
      </c>
      <c r="O10" s="13" t="s">
        <v>25</v>
      </c>
      <c r="P10" s="17" t="s">
        <v>25</v>
      </c>
      <c r="Q10" s="17" t="s">
        <v>25</v>
      </c>
      <c r="R10" s="18" t="s">
        <v>25</v>
      </c>
      <c r="S10" s="50">
        <v>40000</v>
      </c>
      <c r="T10" s="13" t="s">
        <v>25</v>
      </c>
      <c r="U10" s="17" t="s">
        <v>25</v>
      </c>
      <c r="V10" s="17" t="s">
        <v>25</v>
      </c>
      <c r="W10" s="17"/>
      <c r="X10" s="18"/>
      <c r="Y10" s="31" t="s">
        <v>158</v>
      </c>
      <c r="Z10" s="32" t="s">
        <v>25</v>
      </c>
      <c r="AA10" s="26"/>
      <c r="AB10" s="79"/>
      <c r="AC10" s="80"/>
      <c r="AD10" s="75">
        <f t="shared" si="0"/>
        <v>0</v>
      </c>
      <c r="AE10" s="76">
        <f t="shared" si="1"/>
        <v>0</v>
      </c>
    </row>
    <row r="11" spans="1:31" ht="30" customHeight="1">
      <c r="A11" s="4">
        <v>6</v>
      </c>
      <c r="B11" s="33" t="s">
        <v>45</v>
      </c>
      <c r="C11" s="33" t="s">
        <v>46</v>
      </c>
      <c r="D11" s="33" t="s">
        <v>47</v>
      </c>
      <c r="E11" s="66" t="s">
        <v>179</v>
      </c>
      <c r="F11" s="66">
        <v>1963</v>
      </c>
      <c r="G11" s="66"/>
      <c r="H11" s="66"/>
      <c r="I11" s="66">
        <v>742</v>
      </c>
      <c r="J11" s="13" t="s">
        <v>25</v>
      </c>
      <c r="K11" s="18"/>
      <c r="L11" s="15"/>
      <c r="M11" s="17" t="s">
        <v>25</v>
      </c>
      <c r="N11" s="62">
        <v>723492</v>
      </c>
      <c r="O11" s="13" t="s">
        <v>25</v>
      </c>
      <c r="P11" s="17" t="s">
        <v>25</v>
      </c>
      <c r="Q11" s="17" t="s">
        <v>25</v>
      </c>
      <c r="R11" s="18" t="s">
        <v>25</v>
      </c>
      <c r="S11" s="50">
        <v>0</v>
      </c>
      <c r="T11" s="13"/>
      <c r="U11" s="17"/>
      <c r="V11" s="17"/>
      <c r="W11" s="17"/>
      <c r="X11" s="18"/>
      <c r="Y11" s="5"/>
      <c r="Z11" s="16"/>
      <c r="AA11" s="32" t="s">
        <v>25</v>
      </c>
      <c r="AB11" s="79"/>
      <c r="AC11" s="80"/>
      <c r="AD11" s="75">
        <f t="shared" si="0"/>
        <v>0</v>
      </c>
      <c r="AE11" s="76">
        <f t="shared" si="1"/>
        <v>0</v>
      </c>
    </row>
    <row r="12" spans="1:31" ht="30" customHeight="1">
      <c r="A12" s="4">
        <v>7</v>
      </c>
      <c r="B12" s="33" t="s">
        <v>48</v>
      </c>
      <c r="C12" s="33" t="s">
        <v>49</v>
      </c>
      <c r="D12" s="33" t="s">
        <v>50</v>
      </c>
      <c r="E12" s="66" t="s">
        <v>176</v>
      </c>
      <c r="F12" s="66">
        <v>1972</v>
      </c>
      <c r="G12" s="66"/>
      <c r="H12" s="66"/>
      <c r="I12" s="66">
        <v>1503</v>
      </c>
      <c r="J12" s="13" t="s">
        <v>25</v>
      </c>
      <c r="K12" s="18"/>
      <c r="L12" s="15"/>
      <c r="M12" s="17" t="s">
        <v>25</v>
      </c>
      <c r="N12" s="62">
        <v>4413301</v>
      </c>
      <c r="O12" s="13" t="s">
        <v>25</v>
      </c>
      <c r="P12" s="17" t="s">
        <v>25</v>
      </c>
      <c r="Q12" s="17" t="s">
        <v>25</v>
      </c>
      <c r="R12" s="18" t="s">
        <v>25</v>
      </c>
      <c r="S12" s="50">
        <v>113000</v>
      </c>
      <c r="T12" s="13" t="s">
        <v>25</v>
      </c>
      <c r="U12" s="17" t="s">
        <v>25</v>
      </c>
      <c r="V12" s="17" t="s">
        <v>25</v>
      </c>
      <c r="W12" s="17" t="s">
        <v>25</v>
      </c>
      <c r="X12" s="18" t="s">
        <v>25</v>
      </c>
      <c r="Y12" s="5" t="s">
        <v>195</v>
      </c>
      <c r="Z12" s="16"/>
      <c r="AA12" s="26"/>
      <c r="AB12" s="79"/>
      <c r="AC12" s="80"/>
      <c r="AD12" s="75">
        <f t="shared" si="0"/>
        <v>0</v>
      </c>
      <c r="AE12" s="76">
        <f t="shared" si="1"/>
        <v>0</v>
      </c>
    </row>
    <row r="13" spans="1:31" ht="30" customHeight="1">
      <c r="A13" s="4">
        <v>8</v>
      </c>
      <c r="B13" s="33" t="s">
        <v>51</v>
      </c>
      <c r="C13" s="33" t="s">
        <v>52</v>
      </c>
      <c r="D13" s="33" t="s">
        <v>53</v>
      </c>
      <c r="E13" s="66" t="s">
        <v>178</v>
      </c>
      <c r="F13" s="66">
        <v>1984</v>
      </c>
      <c r="G13" s="66"/>
      <c r="H13" s="66">
        <v>2005</v>
      </c>
      <c r="I13" s="66">
        <v>247</v>
      </c>
      <c r="J13" s="13" t="s">
        <v>25</v>
      </c>
      <c r="K13" s="18"/>
      <c r="L13" s="15"/>
      <c r="M13" s="17" t="s">
        <v>25</v>
      </c>
      <c r="N13" s="62">
        <v>548100</v>
      </c>
      <c r="O13" s="13" t="s">
        <v>25</v>
      </c>
      <c r="P13" s="17" t="s">
        <v>25</v>
      </c>
      <c r="Q13" s="17" t="s">
        <v>25</v>
      </c>
      <c r="R13" s="18" t="s">
        <v>25</v>
      </c>
      <c r="S13" s="50">
        <v>113000</v>
      </c>
      <c r="T13" s="13" t="s">
        <v>25</v>
      </c>
      <c r="U13" s="17" t="s">
        <v>25</v>
      </c>
      <c r="V13" s="17" t="s">
        <v>25</v>
      </c>
      <c r="W13" s="17" t="s">
        <v>25</v>
      </c>
      <c r="X13" s="18" t="s">
        <v>25</v>
      </c>
      <c r="Y13" s="5"/>
      <c r="Z13" s="16"/>
      <c r="AA13" s="26"/>
      <c r="AB13" s="79"/>
      <c r="AC13" s="80"/>
      <c r="AD13" s="75">
        <f t="shared" si="0"/>
        <v>0</v>
      </c>
      <c r="AE13" s="76">
        <f t="shared" si="1"/>
        <v>0</v>
      </c>
    </row>
    <row r="14" spans="1:31" ht="30" customHeight="1">
      <c r="A14" s="4">
        <v>9</v>
      </c>
      <c r="B14" s="33" t="s">
        <v>54</v>
      </c>
      <c r="C14" s="33" t="s">
        <v>55</v>
      </c>
      <c r="D14" s="33" t="s">
        <v>40</v>
      </c>
      <c r="E14" s="66" t="s">
        <v>178</v>
      </c>
      <c r="F14" s="66">
        <v>1970</v>
      </c>
      <c r="G14" s="66"/>
      <c r="H14" s="66"/>
      <c r="I14" s="66">
        <v>216</v>
      </c>
      <c r="J14" s="13" t="s">
        <v>25</v>
      </c>
      <c r="K14" s="18"/>
      <c r="L14" s="15" t="s">
        <v>25</v>
      </c>
      <c r="M14" s="17" t="s">
        <v>25</v>
      </c>
      <c r="N14" s="62">
        <v>561254</v>
      </c>
      <c r="O14" s="13" t="s">
        <v>25</v>
      </c>
      <c r="P14" s="17" t="s">
        <v>25</v>
      </c>
      <c r="Q14" s="17" t="s">
        <v>25</v>
      </c>
      <c r="R14" s="18" t="s">
        <v>25</v>
      </c>
      <c r="S14" s="50">
        <v>20000</v>
      </c>
      <c r="T14" s="13" t="s">
        <v>25</v>
      </c>
      <c r="U14" s="17" t="s">
        <v>25</v>
      </c>
      <c r="V14" s="17" t="s">
        <v>25</v>
      </c>
      <c r="W14" s="17"/>
      <c r="X14" s="18"/>
      <c r="Y14" s="5"/>
      <c r="Z14" s="16"/>
      <c r="AA14" s="26"/>
      <c r="AB14" s="79"/>
      <c r="AC14" s="80"/>
      <c r="AD14" s="75">
        <f t="shared" si="0"/>
        <v>0</v>
      </c>
      <c r="AE14" s="76">
        <f t="shared" si="1"/>
        <v>0</v>
      </c>
    </row>
    <row r="15" spans="1:31" ht="30" customHeight="1">
      <c r="A15" s="4">
        <v>10</v>
      </c>
      <c r="B15" s="33" t="s">
        <v>56</v>
      </c>
      <c r="C15" s="33" t="s">
        <v>52</v>
      </c>
      <c r="D15" s="33" t="s">
        <v>57</v>
      </c>
      <c r="E15" s="66" t="s">
        <v>177</v>
      </c>
      <c r="F15" s="66">
        <v>1960</v>
      </c>
      <c r="G15" s="66">
        <v>2010</v>
      </c>
      <c r="H15" s="66">
        <v>1978</v>
      </c>
      <c r="I15" s="66">
        <v>2607</v>
      </c>
      <c r="J15" s="13" t="s">
        <v>25</v>
      </c>
      <c r="K15" s="18"/>
      <c r="L15" s="15"/>
      <c r="M15" s="17" t="s">
        <v>25</v>
      </c>
      <c r="N15" s="93">
        <v>7357694</v>
      </c>
      <c r="O15" s="13" t="s">
        <v>25</v>
      </c>
      <c r="P15" s="17" t="s">
        <v>25</v>
      </c>
      <c r="Q15" s="17" t="s">
        <v>25</v>
      </c>
      <c r="R15" s="18" t="s">
        <v>25</v>
      </c>
      <c r="S15" s="96">
        <v>250000</v>
      </c>
      <c r="T15" s="13" t="s">
        <v>25</v>
      </c>
      <c r="U15" s="17" t="s">
        <v>25</v>
      </c>
      <c r="V15" s="17" t="s">
        <v>25</v>
      </c>
      <c r="W15" s="17" t="s">
        <v>25</v>
      </c>
      <c r="X15" s="18" t="s">
        <v>25</v>
      </c>
      <c r="Y15" s="5"/>
      <c r="Z15" s="16"/>
      <c r="AA15" s="26"/>
      <c r="AB15" s="79"/>
      <c r="AC15" s="80"/>
      <c r="AD15" s="75">
        <f t="shared" si="0"/>
        <v>0</v>
      </c>
      <c r="AE15" s="76">
        <f t="shared" si="1"/>
        <v>0</v>
      </c>
    </row>
    <row r="16" spans="1:31" ht="30" customHeight="1">
      <c r="A16" s="4">
        <v>11</v>
      </c>
      <c r="B16" s="58" t="s">
        <v>58</v>
      </c>
      <c r="C16" s="33" t="s">
        <v>52</v>
      </c>
      <c r="D16" s="33" t="s">
        <v>59</v>
      </c>
      <c r="E16" s="66" t="s">
        <v>176</v>
      </c>
      <c r="F16" s="66">
        <v>1953</v>
      </c>
      <c r="G16" s="66"/>
      <c r="H16" s="66"/>
      <c r="I16" s="66">
        <v>290</v>
      </c>
      <c r="J16" s="13" t="s">
        <v>25</v>
      </c>
      <c r="K16" s="18"/>
      <c r="L16" s="15"/>
      <c r="M16" s="17"/>
      <c r="N16" s="93"/>
      <c r="O16" s="13" t="s">
        <v>25</v>
      </c>
      <c r="P16" s="17" t="s">
        <v>25</v>
      </c>
      <c r="Q16" s="17" t="s">
        <v>25</v>
      </c>
      <c r="R16" s="18" t="s">
        <v>25</v>
      </c>
      <c r="S16" s="99"/>
      <c r="T16" s="13" t="s">
        <v>25</v>
      </c>
      <c r="U16" s="17" t="s">
        <v>25</v>
      </c>
      <c r="V16" s="17" t="s">
        <v>25</v>
      </c>
      <c r="W16" s="17" t="s">
        <v>25</v>
      </c>
      <c r="X16" s="18" t="s">
        <v>25</v>
      </c>
      <c r="Y16" s="23" t="s">
        <v>60</v>
      </c>
      <c r="Z16" s="16"/>
      <c r="AA16" s="26"/>
      <c r="AB16" s="79"/>
      <c r="AC16" s="80"/>
      <c r="AD16" s="75">
        <f t="shared" si="0"/>
        <v>0</v>
      </c>
      <c r="AE16" s="76">
        <f t="shared" si="1"/>
        <v>0</v>
      </c>
    </row>
    <row r="17" spans="1:31" ht="30" customHeight="1">
      <c r="A17" s="4">
        <v>12</v>
      </c>
      <c r="B17" s="58" t="s">
        <v>64</v>
      </c>
      <c r="C17" s="33" t="s">
        <v>52</v>
      </c>
      <c r="D17" s="33" t="s">
        <v>65</v>
      </c>
      <c r="E17" s="66" t="s">
        <v>179</v>
      </c>
      <c r="F17" s="66">
        <v>1953</v>
      </c>
      <c r="G17" s="66"/>
      <c r="H17" s="66"/>
      <c r="I17" s="66">
        <v>290</v>
      </c>
      <c r="J17" s="13" t="s">
        <v>25</v>
      </c>
      <c r="K17" s="18"/>
      <c r="L17" s="15"/>
      <c r="M17" s="17" t="s">
        <v>25</v>
      </c>
      <c r="N17" s="93"/>
      <c r="O17" s="13" t="s">
        <v>25</v>
      </c>
      <c r="P17" s="17" t="s">
        <v>25</v>
      </c>
      <c r="Q17" s="17" t="s">
        <v>25</v>
      </c>
      <c r="R17" s="18" t="s">
        <v>25</v>
      </c>
      <c r="S17" s="97"/>
      <c r="T17" s="13" t="s">
        <v>25</v>
      </c>
      <c r="U17" s="17" t="s">
        <v>25</v>
      </c>
      <c r="V17" s="17" t="s">
        <v>25</v>
      </c>
      <c r="W17" s="17" t="s">
        <v>25</v>
      </c>
      <c r="X17" s="18" t="s">
        <v>25</v>
      </c>
      <c r="Y17" s="23" t="s">
        <v>66</v>
      </c>
      <c r="Z17" s="16"/>
      <c r="AA17" s="26"/>
      <c r="AB17" s="79"/>
      <c r="AC17" s="80"/>
      <c r="AD17" s="75">
        <f t="shared" si="0"/>
        <v>0</v>
      </c>
      <c r="AE17" s="76">
        <f t="shared" si="1"/>
        <v>0</v>
      </c>
    </row>
    <row r="18" spans="1:31" ht="30" customHeight="1">
      <c r="A18" s="4">
        <v>13</v>
      </c>
      <c r="B18" s="33" t="s">
        <v>62</v>
      </c>
      <c r="C18" s="33" t="s">
        <v>63</v>
      </c>
      <c r="D18" s="33" t="s">
        <v>67</v>
      </c>
      <c r="E18" s="66" t="s">
        <v>179</v>
      </c>
      <c r="F18" s="66" t="s">
        <v>68</v>
      </c>
      <c r="G18" s="66">
        <v>1987</v>
      </c>
      <c r="H18" s="66"/>
      <c r="I18" s="66">
        <v>140</v>
      </c>
      <c r="J18" s="13" t="s">
        <v>25</v>
      </c>
      <c r="K18" s="18"/>
      <c r="L18" s="15" t="s">
        <v>25</v>
      </c>
      <c r="M18" s="17"/>
      <c r="N18" s="62">
        <v>100850</v>
      </c>
      <c r="O18" s="13" t="s">
        <v>25</v>
      </c>
      <c r="P18" s="17" t="s">
        <v>25</v>
      </c>
      <c r="Q18" s="17" t="s">
        <v>25</v>
      </c>
      <c r="R18" s="18" t="s">
        <v>25</v>
      </c>
      <c r="S18" s="50">
        <v>0</v>
      </c>
      <c r="T18" s="13"/>
      <c r="U18" s="17"/>
      <c r="V18" s="17"/>
      <c r="W18" s="17"/>
      <c r="X18" s="18"/>
      <c r="Y18" s="5" t="s">
        <v>91</v>
      </c>
      <c r="Z18" s="6" t="s">
        <v>25</v>
      </c>
      <c r="AA18" s="47" t="s">
        <v>25</v>
      </c>
      <c r="AB18" s="79"/>
      <c r="AC18" s="80"/>
      <c r="AD18" s="75">
        <f t="shared" si="0"/>
        <v>0</v>
      </c>
      <c r="AE18" s="76">
        <f t="shared" si="1"/>
        <v>0</v>
      </c>
    </row>
    <row r="19" spans="1:31" ht="30" customHeight="1">
      <c r="A19" s="4">
        <v>14</v>
      </c>
      <c r="B19" s="25" t="s">
        <v>69</v>
      </c>
      <c r="C19" s="33" t="s">
        <v>70</v>
      </c>
      <c r="D19" s="33" t="s">
        <v>71</v>
      </c>
      <c r="E19" s="66" t="s">
        <v>176</v>
      </c>
      <c r="F19" s="66">
        <v>1966</v>
      </c>
      <c r="G19" s="66"/>
      <c r="H19" s="67" t="s">
        <v>72</v>
      </c>
      <c r="I19" s="66">
        <v>228</v>
      </c>
      <c r="J19" s="13" t="s">
        <v>25</v>
      </c>
      <c r="K19" s="18"/>
      <c r="L19" s="15"/>
      <c r="M19" s="17" t="s">
        <v>25</v>
      </c>
      <c r="N19" s="62">
        <v>438480</v>
      </c>
      <c r="O19" s="13" t="s">
        <v>25</v>
      </c>
      <c r="P19" s="17" t="s">
        <v>25</v>
      </c>
      <c r="Q19" s="17" t="s">
        <v>25</v>
      </c>
      <c r="R19" s="18" t="s">
        <v>25</v>
      </c>
      <c r="S19" s="50">
        <v>5000</v>
      </c>
      <c r="T19" s="13" t="s">
        <v>25</v>
      </c>
      <c r="U19" s="17" t="s">
        <v>25</v>
      </c>
      <c r="V19" s="17" t="s">
        <v>25</v>
      </c>
      <c r="W19" s="17"/>
      <c r="X19" s="18"/>
      <c r="Y19" s="5"/>
      <c r="Z19" s="16"/>
      <c r="AA19" s="26"/>
      <c r="AB19" s="79"/>
      <c r="AC19" s="80"/>
      <c r="AD19" s="75">
        <f t="shared" si="0"/>
        <v>0</v>
      </c>
      <c r="AE19" s="76">
        <f t="shared" si="1"/>
        <v>0</v>
      </c>
    </row>
    <row r="20" spans="1:31" ht="30" customHeight="1">
      <c r="A20" s="4">
        <v>15</v>
      </c>
      <c r="B20" s="25" t="s">
        <v>73</v>
      </c>
      <c r="C20" s="33" t="s">
        <v>74</v>
      </c>
      <c r="D20" s="35" t="s">
        <v>77</v>
      </c>
      <c r="E20" s="67" t="s">
        <v>176</v>
      </c>
      <c r="F20" s="66" t="s">
        <v>75</v>
      </c>
      <c r="G20" s="66"/>
      <c r="H20" s="67" t="s">
        <v>76</v>
      </c>
      <c r="I20" s="69" t="s">
        <v>78</v>
      </c>
      <c r="J20" s="13" t="s">
        <v>25</v>
      </c>
      <c r="K20" s="18"/>
      <c r="L20" s="15" t="s">
        <v>25</v>
      </c>
      <c r="M20" s="17"/>
      <c r="N20" s="62">
        <v>1135663</v>
      </c>
      <c r="O20" s="13" t="s">
        <v>25</v>
      </c>
      <c r="P20" s="17" t="s">
        <v>25</v>
      </c>
      <c r="Q20" s="17" t="s">
        <v>25</v>
      </c>
      <c r="R20" s="18" t="s">
        <v>25</v>
      </c>
      <c r="S20" s="51">
        <v>40000</v>
      </c>
      <c r="T20" s="13" t="s">
        <v>25</v>
      </c>
      <c r="U20" s="17" t="s">
        <v>25</v>
      </c>
      <c r="V20" s="17" t="s">
        <v>25</v>
      </c>
      <c r="W20" s="17" t="s">
        <v>25</v>
      </c>
      <c r="X20" s="18" t="s">
        <v>25</v>
      </c>
      <c r="Y20" s="5"/>
      <c r="Z20" s="16"/>
      <c r="AA20" s="26"/>
      <c r="AB20" s="79"/>
      <c r="AC20" s="80"/>
      <c r="AD20" s="75">
        <f t="shared" si="0"/>
        <v>0</v>
      </c>
      <c r="AE20" s="76">
        <f t="shared" si="1"/>
        <v>0</v>
      </c>
    </row>
    <row r="21" spans="1:31" ht="30" customHeight="1">
      <c r="A21" s="4">
        <v>16</v>
      </c>
      <c r="B21" s="33" t="s">
        <v>79</v>
      </c>
      <c r="C21" s="33" t="s">
        <v>80</v>
      </c>
      <c r="D21" s="33" t="s">
        <v>40</v>
      </c>
      <c r="E21" s="66" t="s">
        <v>178</v>
      </c>
      <c r="F21" s="66">
        <v>1970</v>
      </c>
      <c r="G21" s="66"/>
      <c r="H21" s="66"/>
      <c r="I21" s="66">
        <v>103</v>
      </c>
      <c r="J21" s="13" t="s">
        <v>25</v>
      </c>
      <c r="K21" s="18"/>
      <c r="L21" s="15"/>
      <c r="M21" s="17" t="s">
        <v>25</v>
      </c>
      <c r="N21" s="62">
        <v>263088</v>
      </c>
      <c r="O21" s="13" t="s">
        <v>25</v>
      </c>
      <c r="P21" s="17" t="s">
        <v>25</v>
      </c>
      <c r="Q21" s="17" t="s">
        <v>25</v>
      </c>
      <c r="R21" s="18" t="s">
        <v>25</v>
      </c>
      <c r="S21" s="50">
        <v>20000</v>
      </c>
      <c r="T21" s="13" t="s">
        <v>25</v>
      </c>
      <c r="U21" s="17" t="s">
        <v>25</v>
      </c>
      <c r="V21" s="17" t="s">
        <v>25</v>
      </c>
      <c r="W21" s="17"/>
      <c r="X21" s="18"/>
      <c r="Y21" s="5"/>
      <c r="Z21" s="16"/>
      <c r="AA21" s="26"/>
      <c r="AB21" s="79"/>
      <c r="AC21" s="80"/>
      <c r="AD21" s="75">
        <f t="shared" si="0"/>
        <v>0</v>
      </c>
      <c r="AE21" s="76">
        <f t="shared" si="1"/>
        <v>0</v>
      </c>
    </row>
    <row r="22" spans="1:31" ht="30" customHeight="1">
      <c r="A22" s="4">
        <v>17</v>
      </c>
      <c r="B22" s="33" t="s">
        <v>81</v>
      </c>
      <c r="C22" s="33" t="s">
        <v>82</v>
      </c>
      <c r="D22" s="33" t="s">
        <v>83</v>
      </c>
      <c r="E22" s="66" t="s">
        <v>177</v>
      </c>
      <c r="F22" s="66">
        <v>1953</v>
      </c>
      <c r="G22" s="66">
        <v>2010</v>
      </c>
      <c r="H22" s="66"/>
      <c r="I22" s="66">
        <v>836</v>
      </c>
      <c r="J22" s="13" t="s">
        <v>25</v>
      </c>
      <c r="K22" s="18"/>
      <c r="L22" s="15" t="s">
        <v>25</v>
      </c>
      <c r="M22" s="17"/>
      <c r="N22" s="62">
        <v>1273784</v>
      </c>
      <c r="O22" s="13" t="s">
        <v>25</v>
      </c>
      <c r="P22" s="17" t="s">
        <v>25</v>
      </c>
      <c r="Q22" s="17" t="s">
        <v>25</v>
      </c>
      <c r="R22" s="18" t="s">
        <v>25</v>
      </c>
      <c r="S22" s="50">
        <v>20000</v>
      </c>
      <c r="T22" s="13" t="s">
        <v>25</v>
      </c>
      <c r="U22" s="17" t="s">
        <v>25</v>
      </c>
      <c r="V22" s="17" t="s">
        <v>25</v>
      </c>
      <c r="W22" s="17"/>
      <c r="X22" s="18"/>
      <c r="Y22" s="5" t="s">
        <v>84</v>
      </c>
      <c r="Z22" s="16"/>
      <c r="AA22" s="26"/>
      <c r="AB22" s="79"/>
      <c r="AC22" s="80"/>
      <c r="AD22" s="75">
        <f t="shared" si="0"/>
        <v>0</v>
      </c>
      <c r="AE22" s="76">
        <f t="shared" si="1"/>
        <v>0</v>
      </c>
    </row>
    <row r="23" spans="1:31" ht="30" customHeight="1">
      <c r="A23" s="4">
        <v>18</v>
      </c>
      <c r="B23" s="25" t="s">
        <v>85</v>
      </c>
      <c r="C23" s="33" t="s">
        <v>86</v>
      </c>
      <c r="D23" s="31" t="s">
        <v>87</v>
      </c>
      <c r="E23" s="67" t="s">
        <v>176</v>
      </c>
      <c r="F23" s="66">
        <v>1953</v>
      </c>
      <c r="G23" s="66"/>
      <c r="H23" s="66">
        <v>2010</v>
      </c>
      <c r="I23" s="66">
        <v>126</v>
      </c>
      <c r="J23" s="13" t="s">
        <v>25</v>
      </c>
      <c r="K23" s="18"/>
      <c r="L23" s="15"/>
      <c r="M23" s="17" t="s">
        <v>25</v>
      </c>
      <c r="N23" s="62">
        <v>302053</v>
      </c>
      <c r="O23" s="13" t="s">
        <v>25</v>
      </c>
      <c r="P23" s="17" t="s">
        <v>25</v>
      </c>
      <c r="Q23" s="17" t="s">
        <v>25</v>
      </c>
      <c r="R23" s="18" t="s">
        <v>25</v>
      </c>
      <c r="S23" s="51">
        <v>5000</v>
      </c>
      <c r="T23" s="13" t="s">
        <v>25</v>
      </c>
      <c r="U23" s="17" t="s">
        <v>25</v>
      </c>
      <c r="V23" s="17" t="s">
        <v>25</v>
      </c>
      <c r="W23" s="17" t="s">
        <v>25</v>
      </c>
      <c r="X23" s="18"/>
      <c r="Y23" s="44"/>
      <c r="Z23" s="16"/>
      <c r="AA23" s="26"/>
      <c r="AB23" s="79"/>
      <c r="AC23" s="80"/>
      <c r="AD23" s="75">
        <f t="shared" si="0"/>
        <v>0</v>
      </c>
      <c r="AE23" s="76">
        <f t="shared" si="1"/>
        <v>0</v>
      </c>
    </row>
    <row r="24" spans="1:31" ht="30" customHeight="1">
      <c r="A24" s="4">
        <v>19</v>
      </c>
      <c r="B24" s="35" t="s">
        <v>88</v>
      </c>
      <c r="C24" s="25" t="s">
        <v>89</v>
      </c>
      <c r="D24" s="35" t="s">
        <v>90</v>
      </c>
      <c r="E24" s="67" t="s">
        <v>180</v>
      </c>
      <c r="F24" s="66">
        <v>1968</v>
      </c>
      <c r="G24" s="66">
        <v>2005</v>
      </c>
      <c r="H24" s="66"/>
      <c r="I24" s="66">
        <v>1184</v>
      </c>
      <c r="J24" s="13" t="s">
        <v>25</v>
      </c>
      <c r="K24" s="18"/>
      <c r="L24" s="15"/>
      <c r="M24" s="17" t="s">
        <v>25</v>
      </c>
      <c r="N24" s="62">
        <v>2565108</v>
      </c>
      <c r="O24" s="13" t="s">
        <v>25</v>
      </c>
      <c r="P24" s="17" t="s">
        <v>25</v>
      </c>
      <c r="Q24" s="17" t="s">
        <v>25</v>
      </c>
      <c r="R24" s="18" t="s">
        <v>25</v>
      </c>
      <c r="S24" s="51">
        <v>79500</v>
      </c>
      <c r="T24" s="13" t="s">
        <v>25</v>
      </c>
      <c r="U24" s="17" t="s">
        <v>25</v>
      </c>
      <c r="V24" s="17" t="s">
        <v>25</v>
      </c>
      <c r="W24" s="17" t="s">
        <v>25</v>
      </c>
      <c r="X24" s="18" t="s">
        <v>25</v>
      </c>
      <c r="Y24" s="5"/>
      <c r="Z24" s="16"/>
      <c r="AA24" s="26"/>
      <c r="AB24" s="79"/>
      <c r="AC24" s="80"/>
      <c r="AD24" s="75">
        <f t="shared" si="0"/>
        <v>0</v>
      </c>
      <c r="AE24" s="76">
        <f t="shared" si="1"/>
        <v>0</v>
      </c>
    </row>
    <row r="25" spans="1:31" ht="30" customHeight="1">
      <c r="A25" s="4">
        <v>20</v>
      </c>
      <c r="B25" s="33" t="s">
        <v>92</v>
      </c>
      <c r="C25" s="33" t="s">
        <v>93</v>
      </c>
      <c r="D25" s="33" t="s">
        <v>40</v>
      </c>
      <c r="E25" s="66" t="s">
        <v>178</v>
      </c>
      <c r="F25" s="66">
        <v>1972</v>
      </c>
      <c r="G25" s="66"/>
      <c r="H25" s="66"/>
      <c r="I25" s="66">
        <v>182</v>
      </c>
      <c r="J25" s="13" t="s">
        <v>25</v>
      </c>
      <c r="K25" s="18"/>
      <c r="L25" s="15"/>
      <c r="M25" s="17" t="s">
        <v>25</v>
      </c>
      <c r="N25" s="62">
        <v>420941</v>
      </c>
      <c r="O25" s="13" t="s">
        <v>25</v>
      </c>
      <c r="P25" s="17" t="s">
        <v>25</v>
      </c>
      <c r="Q25" s="17" t="s">
        <v>25</v>
      </c>
      <c r="R25" s="18" t="s">
        <v>25</v>
      </c>
      <c r="S25" s="50">
        <v>20000</v>
      </c>
      <c r="T25" s="13" t="s">
        <v>25</v>
      </c>
      <c r="U25" s="17" t="s">
        <v>25</v>
      </c>
      <c r="V25" s="17" t="s">
        <v>25</v>
      </c>
      <c r="W25" s="17"/>
      <c r="X25" s="18"/>
      <c r="Y25" s="5" t="s">
        <v>94</v>
      </c>
      <c r="Z25" s="16"/>
      <c r="AA25" s="26"/>
      <c r="AB25" s="79"/>
      <c r="AC25" s="80"/>
      <c r="AD25" s="75">
        <f t="shared" si="0"/>
        <v>0</v>
      </c>
      <c r="AE25" s="76">
        <f t="shared" si="1"/>
        <v>0</v>
      </c>
    </row>
    <row r="26" spans="1:31" ht="30" customHeight="1">
      <c r="A26" s="4">
        <v>21</v>
      </c>
      <c r="B26" s="33" t="s">
        <v>95</v>
      </c>
      <c r="C26" s="33" t="s">
        <v>96</v>
      </c>
      <c r="D26" s="33" t="s">
        <v>97</v>
      </c>
      <c r="E26" s="66" t="s">
        <v>179</v>
      </c>
      <c r="F26" s="66">
        <v>1770</v>
      </c>
      <c r="G26" s="66">
        <v>1957</v>
      </c>
      <c r="H26" s="66"/>
      <c r="I26" s="66">
        <v>1021</v>
      </c>
      <c r="J26" s="13" t="s">
        <v>25</v>
      </c>
      <c r="K26" s="18"/>
      <c r="L26" s="15" t="s">
        <v>25</v>
      </c>
      <c r="M26" s="17"/>
      <c r="N26" s="62">
        <v>833112</v>
      </c>
      <c r="O26" s="13" t="s">
        <v>25</v>
      </c>
      <c r="P26" s="17" t="s">
        <v>25</v>
      </c>
      <c r="Q26" s="17" t="s">
        <v>25</v>
      </c>
      <c r="R26" s="18" t="s">
        <v>25</v>
      </c>
      <c r="S26" s="50">
        <v>5000</v>
      </c>
      <c r="T26" s="13" t="s">
        <v>25</v>
      </c>
      <c r="U26" s="17" t="s">
        <v>25</v>
      </c>
      <c r="V26" s="17" t="s">
        <v>25</v>
      </c>
      <c r="W26" s="17"/>
      <c r="X26" s="18"/>
      <c r="Y26" s="5" t="s">
        <v>98</v>
      </c>
      <c r="Z26" s="16"/>
      <c r="AA26" s="32" t="s">
        <v>25</v>
      </c>
      <c r="AB26" s="79"/>
      <c r="AC26" s="80"/>
      <c r="AD26" s="75">
        <f t="shared" si="0"/>
        <v>0</v>
      </c>
      <c r="AE26" s="76">
        <f t="shared" si="1"/>
        <v>0</v>
      </c>
    </row>
    <row r="27" spans="1:31" ht="30" customHeight="1">
      <c r="A27" s="4">
        <v>22</v>
      </c>
      <c r="B27" s="33" t="s">
        <v>102</v>
      </c>
      <c r="C27" s="33" t="s">
        <v>99</v>
      </c>
      <c r="D27" s="33" t="s">
        <v>100</v>
      </c>
      <c r="E27" s="66" t="s">
        <v>176</v>
      </c>
      <c r="F27" s="66">
        <v>1973</v>
      </c>
      <c r="G27" s="66"/>
      <c r="H27" s="67" t="s">
        <v>101</v>
      </c>
      <c r="I27" s="66">
        <v>2040</v>
      </c>
      <c r="J27" s="13" t="s">
        <v>25</v>
      </c>
      <c r="K27" s="18"/>
      <c r="L27" s="15"/>
      <c r="M27" s="17" t="s">
        <v>25</v>
      </c>
      <c r="N27" s="93">
        <v>5075478</v>
      </c>
      <c r="O27" s="13" t="s">
        <v>25</v>
      </c>
      <c r="P27" s="17" t="s">
        <v>25</v>
      </c>
      <c r="Q27" s="17" t="s">
        <v>25</v>
      </c>
      <c r="R27" s="18" t="s">
        <v>25</v>
      </c>
      <c r="S27" s="50">
        <v>126000</v>
      </c>
      <c r="T27" s="13" t="s">
        <v>25</v>
      </c>
      <c r="U27" s="17" t="s">
        <v>25</v>
      </c>
      <c r="V27" s="17" t="s">
        <v>25</v>
      </c>
      <c r="W27" s="17" t="s">
        <v>25</v>
      </c>
      <c r="X27" s="18" t="s">
        <v>25</v>
      </c>
      <c r="Y27" s="33" t="s">
        <v>191</v>
      </c>
      <c r="Z27" s="16"/>
      <c r="AA27" s="26"/>
      <c r="AB27" s="79"/>
      <c r="AC27" s="80"/>
      <c r="AD27" s="75">
        <f t="shared" si="0"/>
        <v>0</v>
      </c>
      <c r="AE27" s="76">
        <f t="shared" si="1"/>
        <v>0</v>
      </c>
    </row>
    <row r="28" spans="1:31" ht="30" customHeight="1">
      <c r="A28" s="4">
        <v>23</v>
      </c>
      <c r="B28" s="59" t="s">
        <v>155</v>
      </c>
      <c r="C28" s="33" t="s">
        <v>99</v>
      </c>
      <c r="D28" s="33" t="s">
        <v>53</v>
      </c>
      <c r="E28" s="66" t="s">
        <v>178</v>
      </c>
      <c r="F28" s="70">
        <v>1973</v>
      </c>
      <c r="G28" s="66"/>
      <c r="H28" s="70"/>
      <c r="I28" s="70"/>
      <c r="J28" s="13" t="s">
        <v>25</v>
      </c>
      <c r="K28" s="18"/>
      <c r="L28" s="15"/>
      <c r="M28" s="17" t="s">
        <v>25</v>
      </c>
      <c r="N28" s="93"/>
      <c r="O28" s="13"/>
      <c r="P28" s="17"/>
      <c r="Q28" s="17"/>
      <c r="R28" s="18"/>
      <c r="S28" s="50">
        <v>83000</v>
      </c>
      <c r="T28" s="13" t="s">
        <v>25</v>
      </c>
      <c r="U28" s="17" t="s">
        <v>25</v>
      </c>
      <c r="V28" s="17" t="s">
        <v>25</v>
      </c>
      <c r="W28" s="17" t="s">
        <v>25</v>
      </c>
      <c r="X28" s="18" t="s">
        <v>25</v>
      </c>
      <c r="Y28" s="23" t="s">
        <v>194</v>
      </c>
      <c r="Z28" s="16"/>
      <c r="AA28" s="26"/>
      <c r="AB28" s="79"/>
      <c r="AC28" s="80"/>
      <c r="AD28" s="75">
        <f t="shared" si="0"/>
        <v>0</v>
      </c>
      <c r="AE28" s="76">
        <f t="shared" si="1"/>
        <v>0</v>
      </c>
    </row>
    <row r="29" spans="1:31" ht="30" customHeight="1">
      <c r="A29" s="4">
        <v>24</v>
      </c>
      <c r="B29" s="33" t="s">
        <v>103</v>
      </c>
      <c r="C29" s="33" t="s">
        <v>104</v>
      </c>
      <c r="D29" s="33" t="s">
        <v>40</v>
      </c>
      <c r="E29" s="66" t="s">
        <v>178</v>
      </c>
      <c r="F29" s="66">
        <v>1968</v>
      </c>
      <c r="G29" s="66"/>
      <c r="H29" s="70"/>
      <c r="I29" s="66">
        <v>307</v>
      </c>
      <c r="J29" s="13" t="s">
        <v>25</v>
      </c>
      <c r="K29" s="18"/>
      <c r="L29" s="15"/>
      <c r="M29" s="17" t="s">
        <v>25</v>
      </c>
      <c r="N29" s="62">
        <v>675259</v>
      </c>
      <c r="O29" s="13" t="s">
        <v>25</v>
      </c>
      <c r="P29" s="17" t="s">
        <v>25</v>
      </c>
      <c r="Q29" s="17" t="s">
        <v>25</v>
      </c>
      <c r="R29" s="18" t="s">
        <v>25</v>
      </c>
      <c r="S29" s="50">
        <v>20000</v>
      </c>
      <c r="T29" s="13" t="s">
        <v>25</v>
      </c>
      <c r="U29" s="17" t="s">
        <v>25</v>
      </c>
      <c r="V29" s="17" t="s">
        <v>25</v>
      </c>
      <c r="W29" s="17"/>
      <c r="X29" s="18"/>
      <c r="Y29" s="23" t="s">
        <v>105</v>
      </c>
      <c r="Z29" s="16"/>
      <c r="AA29" s="26"/>
      <c r="AB29" s="79"/>
      <c r="AC29" s="80"/>
      <c r="AD29" s="75">
        <f t="shared" si="0"/>
        <v>0</v>
      </c>
      <c r="AE29" s="76">
        <f t="shared" si="1"/>
        <v>0</v>
      </c>
    </row>
    <row r="30" spans="1:31" ht="30" customHeight="1">
      <c r="A30" s="4">
        <v>25</v>
      </c>
      <c r="B30" s="33" t="s">
        <v>106</v>
      </c>
      <c r="C30" s="33" t="s">
        <v>164</v>
      </c>
      <c r="D30" s="33" t="s">
        <v>108</v>
      </c>
      <c r="E30" s="66" t="s">
        <v>179</v>
      </c>
      <c r="F30" s="66" t="s">
        <v>75</v>
      </c>
      <c r="G30" s="66"/>
      <c r="H30" s="67" t="s">
        <v>107</v>
      </c>
      <c r="I30" s="66">
        <v>288</v>
      </c>
      <c r="J30" s="13" t="s">
        <v>25</v>
      </c>
      <c r="K30" s="18"/>
      <c r="L30" s="15"/>
      <c r="M30" s="17"/>
      <c r="N30" s="62">
        <v>263008</v>
      </c>
      <c r="O30" s="13" t="s">
        <v>25</v>
      </c>
      <c r="P30" s="17" t="s">
        <v>25</v>
      </c>
      <c r="Q30" s="17" t="s">
        <v>25</v>
      </c>
      <c r="R30" s="18" t="s">
        <v>25</v>
      </c>
      <c r="S30" s="51">
        <v>15000</v>
      </c>
      <c r="T30" s="13" t="s">
        <v>25</v>
      </c>
      <c r="U30" s="17" t="s">
        <v>25</v>
      </c>
      <c r="V30" s="17" t="s">
        <v>25</v>
      </c>
      <c r="W30" s="17" t="s">
        <v>25</v>
      </c>
      <c r="X30" s="18" t="s">
        <v>25</v>
      </c>
      <c r="Y30" s="35" t="s">
        <v>193</v>
      </c>
      <c r="Z30" s="16"/>
      <c r="AA30" s="32" t="s">
        <v>25</v>
      </c>
      <c r="AB30" s="79"/>
      <c r="AC30" s="80"/>
      <c r="AD30" s="75">
        <f t="shared" si="0"/>
        <v>0</v>
      </c>
      <c r="AE30" s="76">
        <f t="shared" si="1"/>
        <v>0</v>
      </c>
    </row>
    <row r="31" spans="1:31" ht="51" customHeight="1">
      <c r="A31" s="4">
        <v>26</v>
      </c>
      <c r="B31" s="35" t="s">
        <v>110</v>
      </c>
      <c r="C31" s="33" t="s">
        <v>109</v>
      </c>
      <c r="D31" s="35" t="s">
        <v>111</v>
      </c>
      <c r="E31" s="67" t="s">
        <v>181</v>
      </c>
      <c r="F31" s="66">
        <v>1952</v>
      </c>
      <c r="G31" s="66">
        <v>1991</v>
      </c>
      <c r="H31" s="66">
        <v>1966</v>
      </c>
      <c r="I31" s="66">
        <v>2551</v>
      </c>
      <c r="J31" s="13" t="s">
        <v>25</v>
      </c>
      <c r="K31" s="18"/>
      <c r="L31" s="15" t="s">
        <v>25</v>
      </c>
      <c r="M31" s="17"/>
      <c r="N31" s="98">
        <v>7022762</v>
      </c>
      <c r="O31" s="13" t="s">
        <v>25</v>
      </c>
      <c r="P31" s="17" t="s">
        <v>25</v>
      </c>
      <c r="Q31" s="17" t="s">
        <v>25</v>
      </c>
      <c r="R31" s="18" t="s">
        <v>25</v>
      </c>
      <c r="S31" s="96">
        <v>250000</v>
      </c>
      <c r="T31" s="94" t="s">
        <v>25</v>
      </c>
      <c r="U31" s="86" t="s">
        <v>25</v>
      </c>
      <c r="V31" s="86" t="s">
        <v>25</v>
      </c>
      <c r="W31" s="86" t="s">
        <v>25</v>
      </c>
      <c r="X31" s="88" t="s">
        <v>25</v>
      </c>
      <c r="Y31" s="23" t="s">
        <v>189</v>
      </c>
      <c r="Z31" s="16"/>
      <c r="AA31" s="26"/>
      <c r="AB31" s="79"/>
      <c r="AC31" s="80"/>
      <c r="AD31" s="75">
        <f t="shared" si="0"/>
        <v>0</v>
      </c>
      <c r="AE31" s="76">
        <f t="shared" si="1"/>
        <v>0</v>
      </c>
    </row>
    <row r="32" spans="1:31" ht="30" customHeight="1">
      <c r="A32" s="4">
        <v>27</v>
      </c>
      <c r="B32" s="33" t="s">
        <v>120</v>
      </c>
      <c r="C32" s="33" t="s">
        <v>109</v>
      </c>
      <c r="D32" s="33" t="s">
        <v>118</v>
      </c>
      <c r="E32" s="66" t="s">
        <v>177</v>
      </c>
      <c r="F32" s="66">
        <v>1966</v>
      </c>
      <c r="G32" s="67" t="s">
        <v>119</v>
      </c>
      <c r="H32" s="66"/>
      <c r="I32" s="66">
        <v>583</v>
      </c>
      <c r="J32" s="13" t="s">
        <v>25</v>
      </c>
      <c r="K32" s="18"/>
      <c r="L32" s="15"/>
      <c r="M32" s="17" t="s">
        <v>25</v>
      </c>
      <c r="N32" s="98"/>
      <c r="O32" s="13" t="s">
        <v>25</v>
      </c>
      <c r="P32" s="17" t="s">
        <v>25</v>
      </c>
      <c r="Q32" s="17" t="s">
        <v>25</v>
      </c>
      <c r="R32" s="18" t="s">
        <v>25</v>
      </c>
      <c r="S32" s="97"/>
      <c r="T32" s="95"/>
      <c r="U32" s="87"/>
      <c r="V32" s="87"/>
      <c r="W32" s="87"/>
      <c r="X32" s="89"/>
      <c r="Y32" s="24" t="s">
        <v>192</v>
      </c>
      <c r="Z32" s="16"/>
      <c r="AA32" s="26"/>
      <c r="AB32" s="79"/>
      <c r="AC32" s="80"/>
      <c r="AD32" s="75">
        <f t="shared" si="0"/>
        <v>0</v>
      </c>
      <c r="AE32" s="76">
        <f t="shared" si="1"/>
        <v>0</v>
      </c>
    </row>
    <row r="33" spans="1:31" ht="30" customHeight="1">
      <c r="A33" s="4">
        <v>28</v>
      </c>
      <c r="B33" s="35" t="s">
        <v>145</v>
      </c>
      <c r="C33" s="33" t="s">
        <v>109</v>
      </c>
      <c r="D33" s="33" t="s">
        <v>146</v>
      </c>
      <c r="E33" s="66" t="s">
        <v>177</v>
      </c>
      <c r="F33" s="66"/>
      <c r="G33" s="66"/>
      <c r="H33" s="66"/>
      <c r="I33" s="66">
        <v>349</v>
      </c>
      <c r="J33" s="19" t="s">
        <v>25</v>
      </c>
      <c r="K33" s="20"/>
      <c r="L33" s="21"/>
      <c r="M33" s="22"/>
      <c r="N33" s="98"/>
      <c r="O33" s="19" t="s">
        <v>25</v>
      </c>
      <c r="P33" s="22" t="s">
        <v>25</v>
      </c>
      <c r="Q33" s="22" t="s">
        <v>25</v>
      </c>
      <c r="R33" s="20" t="s">
        <v>25</v>
      </c>
      <c r="S33" s="52">
        <v>29000</v>
      </c>
      <c r="T33" s="19" t="s">
        <v>25</v>
      </c>
      <c r="U33" s="22" t="s">
        <v>25</v>
      </c>
      <c r="V33" s="22" t="s">
        <v>25</v>
      </c>
      <c r="W33" s="22" t="s">
        <v>25</v>
      </c>
      <c r="X33" s="20" t="s">
        <v>25</v>
      </c>
      <c r="Y33" s="23"/>
      <c r="Z33" s="27"/>
      <c r="AA33" s="28"/>
      <c r="AB33" s="81"/>
      <c r="AC33" s="82"/>
      <c r="AD33" s="75">
        <f t="shared" si="0"/>
        <v>0</v>
      </c>
      <c r="AE33" s="76">
        <f t="shared" si="1"/>
        <v>0</v>
      </c>
    </row>
    <row r="34" spans="1:31" ht="30" customHeight="1">
      <c r="A34" s="4">
        <v>29</v>
      </c>
      <c r="B34" s="35" t="s">
        <v>149</v>
      </c>
      <c r="C34" s="33" t="s">
        <v>112</v>
      </c>
      <c r="D34" s="35" t="s">
        <v>114</v>
      </c>
      <c r="E34" s="67" t="s">
        <v>182</v>
      </c>
      <c r="F34" s="66">
        <v>1978</v>
      </c>
      <c r="G34" s="66"/>
      <c r="H34" s="66"/>
      <c r="I34" s="67" t="s">
        <v>113</v>
      </c>
      <c r="J34" s="13" t="s">
        <v>25</v>
      </c>
      <c r="K34" s="18"/>
      <c r="L34" s="15"/>
      <c r="M34" s="17" t="s">
        <v>25</v>
      </c>
      <c r="N34" s="62">
        <v>4452764</v>
      </c>
      <c r="O34" s="13" t="s">
        <v>25</v>
      </c>
      <c r="P34" s="17" t="s">
        <v>25</v>
      </c>
      <c r="Q34" s="17" t="s">
        <v>25</v>
      </c>
      <c r="R34" s="18" t="s">
        <v>25</v>
      </c>
      <c r="S34" s="50">
        <v>115000</v>
      </c>
      <c r="T34" s="13" t="s">
        <v>25</v>
      </c>
      <c r="U34" s="17" t="s">
        <v>25</v>
      </c>
      <c r="V34" s="17" t="s">
        <v>25</v>
      </c>
      <c r="W34" s="17" t="s">
        <v>25</v>
      </c>
      <c r="X34" s="18" t="s">
        <v>25</v>
      </c>
      <c r="Y34" s="23" t="s">
        <v>191</v>
      </c>
      <c r="Z34" s="16"/>
      <c r="AA34" s="26"/>
      <c r="AB34" s="79"/>
      <c r="AC34" s="80"/>
      <c r="AD34" s="75">
        <f t="shared" si="0"/>
        <v>0</v>
      </c>
      <c r="AE34" s="76">
        <f t="shared" si="1"/>
        <v>0</v>
      </c>
    </row>
    <row r="35" spans="1:31" ht="30" customHeight="1">
      <c r="A35" s="4">
        <v>30</v>
      </c>
      <c r="B35" s="58" t="s">
        <v>115</v>
      </c>
      <c r="C35" s="33" t="s">
        <v>116</v>
      </c>
      <c r="D35" s="33" t="s">
        <v>40</v>
      </c>
      <c r="E35" s="66" t="s">
        <v>178</v>
      </c>
      <c r="F35" s="66">
        <v>1970</v>
      </c>
      <c r="G35" s="67" t="s">
        <v>117</v>
      </c>
      <c r="H35" s="66"/>
      <c r="I35" s="66">
        <v>320</v>
      </c>
      <c r="J35" s="13" t="s">
        <v>25</v>
      </c>
      <c r="K35" s="18"/>
      <c r="L35" s="15"/>
      <c r="M35" s="17" t="s">
        <v>25</v>
      </c>
      <c r="N35" s="62">
        <v>675259</v>
      </c>
      <c r="O35" s="13" t="s">
        <v>25</v>
      </c>
      <c r="P35" s="17" t="s">
        <v>25</v>
      </c>
      <c r="Q35" s="17" t="s">
        <v>25</v>
      </c>
      <c r="R35" s="18" t="s">
        <v>25</v>
      </c>
      <c r="S35" s="50">
        <v>20000</v>
      </c>
      <c r="T35" s="13" t="s">
        <v>25</v>
      </c>
      <c r="U35" s="17" t="s">
        <v>25</v>
      </c>
      <c r="V35" s="17" t="s">
        <v>25</v>
      </c>
      <c r="W35" s="17"/>
      <c r="X35" s="18"/>
      <c r="Y35" s="5"/>
      <c r="Z35" s="73"/>
      <c r="AA35" s="26"/>
      <c r="AB35" s="79"/>
      <c r="AC35" s="80"/>
      <c r="AD35" s="75">
        <f t="shared" si="0"/>
        <v>0</v>
      </c>
      <c r="AE35" s="76">
        <f t="shared" si="1"/>
        <v>0</v>
      </c>
    </row>
    <row r="36" spans="1:31" ht="30" customHeight="1">
      <c r="A36" s="4">
        <v>31</v>
      </c>
      <c r="B36" s="33" t="s">
        <v>187</v>
      </c>
      <c r="C36" s="33" t="s">
        <v>121</v>
      </c>
      <c r="D36" s="33" t="s">
        <v>83</v>
      </c>
      <c r="E36" s="66" t="s">
        <v>177</v>
      </c>
      <c r="F36" s="66">
        <v>1996</v>
      </c>
      <c r="G36" s="66">
        <v>2011</v>
      </c>
      <c r="H36" s="66"/>
      <c r="I36" s="66">
        <v>1145</v>
      </c>
      <c r="J36" s="13" t="s">
        <v>25</v>
      </c>
      <c r="K36" s="18"/>
      <c r="L36" s="15"/>
      <c r="M36" s="17" t="s">
        <v>25</v>
      </c>
      <c r="N36" s="63">
        <v>3178980</v>
      </c>
      <c r="O36" s="13" t="s">
        <v>25</v>
      </c>
      <c r="P36" s="17" t="s">
        <v>25</v>
      </c>
      <c r="Q36" s="17" t="s">
        <v>25</v>
      </c>
      <c r="R36" s="18" t="s">
        <v>25</v>
      </c>
      <c r="S36" s="50">
        <v>130000</v>
      </c>
      <c r="T36" s="13" t="s">
        <v>25</v>
      </c>
      <c r="U36" s="17" t="s">
        <v>25</v>
      </c>
      <c r="V36" s="17" t="s">
        <v>25</v>
      </c>
      <c r="W36" s="17" t="s">
        <v>25</v>
      </c>
      <c r="X36" s="18" t="s">
        <v>25</v>
      </c>
      <c r="Y36" s="5" t="s">
        <v>122</v>
      </c>
      <c r="Z36" s="16"/>
      <c r="AA36" s="26"/>
      <c r="AB36" s="79"/>
      <c r="AC36" s="80"/>
      <c r="AD36" s="75">
        <f t="shared" si="0"/>
        <v>0</v>
      </c>
      <c r="AE36" s="76">
        <f t="shared" si="1"/>
        <v>0</v>
      </c>
    </row>
    <row r="37" spans="1:31" ht="30" customHeight="1">
      <c r="A37" s="4">
        <v>32</v>
      </c>
      <c r="B37" s="58" t="s">
        <v>123</v>
      </c>
      <c r="C37" s="33" t="s">
        <v>124</v>
      </c>
      <c r="D37" s="33" t="s">
        <v>125</v>
      </c>
      <c r="E37" s="66" t="s">
        <v>176</v>
      </c>
      <c r="F37" s="66">
        <v>1978</v>
      </c>
      <c r="G37" s="66">
        <v>2011</v>
      </c>
      <c r="H37" s="66"/>
      <c r="I37" s="66">
        <v>3074</v>
      </c>
      <c r="J37" s="13" t="s">
        <v>25</v>
      </c>
      <c r="K37" s="18"/>
      <c r="L37" s="15"/>
      <c r="M37" s="17" t="s">
        <v>25</v>
      </c>
      <c r="N37" s="62">
        <v>8907721</v>
      </c>
      <c r="O37" s="13" t="s">
        <v>25</v>
      </c>
      <c r="P37" s="17" t="s">
        <v>25</v>
      </c>
      <c r="Q37" s="17" t="s">
        <v>25</v>
      </c>
      <c r="R37" s="18" t="s">
        <v>25</v>
      </c>
      <c r="S37" s="51">
        <v>295000</v>
      </c>
      <c r="T37" s="13" t="s">
        <v>25</v>
      </c>
      <c r="U37" s="17" t="s">
        <v>25</v>
      </c>
      <c r="V37" s="17" t="s">
        <v>25</v>
      </c>
      <c r="W37" s="17" t="s">
        <v>25</v>
      </c>
      <c r="X37" s="18" t="s">
        <v>25</v>
      </c>
      <c r="Y37" s="23" t="s">
        <v>126</v>
      </c>
      <c r="Z37" s="16"/>
      <c r="AA37" s="26"/>
      <c r="AB37" s="79"/>
      <c r="AC37" s="80"/>
      <c r="AD37" s="75">
        <f t="shared" si="0"/>
        <v>0</v>
      </c>
      <c r="AE37" s="76">
        <f t="shared" si="1"/>
        <v>0</v>
      </c>
    </row>
    <row r="38" spans="1:31" ht="30" customHeight="1">
      <c r="A38" s="4">
        <v>33</v>
      </c>
      <c r="B38" s="58" t="s">
        <v>127</v>
      </c>
      <c r="C38" s="33" t="s">
        <v>112</v>
      </c>
      <c r="D38" s="33" t="s">
        <v>128</v>
      </c>
      <c r="E38" s="66" t="s">
        <v>179</v>
      </c>
      <c r="F38" s="66">
        <v>1999</v>
      </c>
      <c r="G38" s="66"/>
      <c r="H38" s="66"/>
      <c r="I38" s="66">
        <v>99</v>
      </c>
      <c r="J38" s="13"/>
      <c r="K38" s="18" t="s">
        <v>25</v>
      </c>
      <c r="L38" s="15" t="s">
        <v>25</v>
      </c>
      <c r="M38" s="17"/>
      <c r="N38" s="62">
        <v>30000</v>
      </c>
      <c r="O38" s="13" t="s">
        <v>25</v>
      </c>
      <c r="P38" s="17"/>
      <c r="Q38" s="17" t="s">
        <v>25</v>
      </c>
      <c r="R38" s="18" t="s">
        <v>25</v>
      </c>
      <c r="S38" s="50">
        <v>0</v>
      </c>
      <c r="T38" s="13"/>
      <c r="U38" s="17"/>
      <c r="V38" s="17"/>
      <c r="W38" s="17"/>
      <c r="X38" s="18"/>
      <c r="Y38" s="23" t="s">
        <v>174</v>
      </c>
      <c r="Z38" s="16"/>
      <c r="AA38" s="26"/>
      <c r="AB38" s="79"/>
      <c r="AC38" s="80"/>
      <c r="AD38" s="75">
        <f t="shared" si="0"/>
        <v>0</v>
      </c>
      <c r="AE38" s="76">
        <f t="shared" si="1"/>
        <v>0</v>
      </c>
    </row>
    <row r="39" spans="1:31" ht="30" customHeight="1">
      <c r="A39" s="4">
        <v>34</v>
      </c>
      <c r="B39" s="33" t="s">
        <v>184</v>
      </c>
      <c r="C39" s="33" t="s">
        <v>129</v>
      </c>
      <c r="D39" s="33" t="s">
        <v>130</v>
      </c>
      <c r="E39" s="66" t="s">
        <v>176</v>
      </c>
      <c r="F39" s="66">
        <v>1962</v>
      </c>
      <c r="G39" s="66">
        <v>2004</v>
      </c>
      <c r="H39" s="66">
        <v>1972</v>
      </c>
      <c r="I39" s="66">
        <v>854</v>
      </c>
      <c r="J39" s="19" t="s">
        <v>25</v>
      </c>
      <c r="K39" s="20"/>
      <c r="L39" s="21"/>
      <c r="M39" s="22" t="s">
        <v>25</v>
      </c>
      <c r="N39" s="93">
        <v>3027704</v>
      </c>
      <c r="O39" s="19" t="s">
        <v>25</v>
      </c>
      <c r="P39" s="22" t="s">
        <v>25</v>
      </c>
      <c r="Q39" s="22" t="s">
        <v>25</v>
      </c>
      <c r="R39" s="20" t="s">
        <v>25</v>
      </c>
      <c r="S39" s="96">
        <v>35000</v>
      </c>
      <c r="T39" s="19" t="s">
        <v>25</v>
      </c>
      <c r="U39" s="22" t="s">
        <v>25</v>
      </c>
      <c r="V39" s="22" t="s">
        <v>25</v>
      </c>
      <c r="W39" s="22" t="s">
        <v>25</v>
      </c>
      <c r="X39" s="20" t="s">
        <v>25</v>
      </c>
      <c r="Y39" s="5"/>
      <c r="Z39" s="27"/>
      <c r="AA39" s="28"/>
      <c r="AB39" s="81"/>
      <c r="AC39" s="82"/>
      <c r="AD39" s="75">
        <f t="shared" si="0"/>
        <v>0</v>
      </c>
      <c r="AE39" s="76">
        <f t="shared" si="1"/>
        <v>0</v>
      </c>
    </row>
    <row r="40" spans="1:31" ht="30" customHeight="1">
      <c r="A40" s="4">
        <v>35</v>
      </c>
      <c r="B40" s="33" t="s">
        <v>134</v>
      </c>
      <c r="C40" s="33" t="s">
        <v>132</v>
      </c>
      <c r="D40" s="33" t="s">
        <v>135</v>
      </c>
      <c r="E40" s="66" t="s">
        <v>177</v>
      </c>
      <c r="F40" s="66">
        <v>1962</v>
      </c>
      <c r="G40" s="66"/>
      <c r="H40" s="66"/>
      <c r="I40" s="66">
        <v>842</v>
      </c>
      <c r="J40" s="19" t="s">
        <v>25</v>
      </c>
      <c r="K40" s="20"/>
      <c r="L40" s="21"/>
      <c r="M40" s="22" t="s">
        <v>25</v>
      </c>
      <c r="N40" s="93"/>
      <c r="O40" s="19" t="s">
        <v>25</v>
      </c>
      <c r="P40" s="22" t="s">
        <v>25</v>
      </c>
      <c r="Q40" s="22" t="s">
        <v>25</v>
      </c>
      <c r="R40" s="20" t="s">
        <v>25</v>
      </c>
      <c r="S40" s="97"/>
      <c r="T40" s="19" t="s">
        <v>25</v>
      </c>
      <c r="U40" s="22" t="s">
        <v>25</v>
      </c>
      <c r="V40" s="22" t="s">
        <v>25</v>
      </c>
      <c r="W40" s="22" t="s">
        <v>25</v>
      </c>
      <c r="X40" s="20" t="s">
        <v>25</v>
      </c>
      <c r="Y40" s="24" t="s">
        <v>136</v>
      </c>
      <c r="Z40" s="27"/>
      <c r="AA40" s="28"/>
      <c r="AB40" s="81"/>
      <c r="AC40" s="82"/>
      <c r="AD40" s="75">
        <f t="shared" si="0"/>
        <v>0</v>
      </c>
      <c r="AE40" s="76">
        <f t="shared" si="1"/>
        <v>0</v>
      </c>
    </row>
    <row r="41" spans="1:31" ht="30" customHeight="1">
      <c r="A41" s="4">
        <v>36</v>
      </c>
      <c r="B41" s="33" t="s">
        <v>131</v>
      </c>
      <c r="C41" s="33" t="s">
        <v>132</v>
      </c>
      <c r="D41" s="33" t="s">
        <v>53</v>
      </c>
      <c r="E41" s="66" t="s">
        <v>178</v>
      </c>
      <c r="F41" s="66">
        <v>1977</v>
      </c>
      <c r="G41" s="66">
        <v>2001</v>
      </c>
      <c r="H41" s="66"/>
      <c r="I41" s="66">
        <v>346</v>
      </c>
      <c r="J41" s="19" t="s">
        <v>25</v>
      </c>
      <c r="K41" s="20"/>
      <c r="L41" s="21" t="s">
        <v>25</v>
      </c>
      <c r="M41" s="22" t="s">
        <v>25</v>
      </c>
      <c r="N41" s="62">
        <v>542230</v>
      </c>
      <c r="O41" s="19" t="s">
        <v>25</v>
      </c>
      <c r="P41" s="22" t="s">
        <v>25</v>
      </c>
      <c r="Q41" s="22" t="s">
        <v>25</v>
      </c>
      <c r="R41" s="20" t="s">
        <v>25</v>
      </c>
      <c r="S41" s="53">
        <v>83000</v>
      </c>
      <c r="T41" s="19" t="s">
        <v>25</v>
      </c>
      <c r="U41" s="22" t="s">
        <v>25</v>
      </c>
      <c r="V41" s="22" t="s">
        <v>25</v>
      </c>
      <c r="W41" s="22" t="s">
        <v>25</v>
      </c>
      <c r="X41" s="20" t="s">
        <v>25</v>
      </c>
      <c r="Y41" s="5"/>
      <c r="Z41" s="27"/>
      <c r="AA41" s="28"/>
      <c r="AB41" s="81"/>
      <c r="AC41" s="82"/>
      <c r="AD41" s="75">
        <f t="shared" si="0"/>
        <v>0</v>
      </c>
      <c r="AE41" s="76">
        <f t="shared" si="1"/>
        <v>0</v>
      </c>
    </row>
    <row r="42" spans="1:31" ht="30" customHeight="1">
      <c r="A42" s="4">
        <v>37</v>
      </c>
      <c r="B42" s="58" t="s">
        <v>183</v>
      </c>
      <c r="C42" s="33" t="s">
        <v>133</v>
      </c>
      <c r="D42" s="33" t="s">
        <v>40</v>
      </c>
      <c r="E42" s="66" t="s">
        <v>178</v>
      </c>
      <c r="F42" s="66">
        <v>1979</v>
      </c>
      <c r="G42" s="66"/>
      <c r="H42" s="66"/>
      <c r="I42" s="66">
        <v>195</v>
      </c>
      <c r="J42" s="19" t="s">
        <v>25</v>
      </c>
      <c r="K42" s="20"/>
      <c r="L42" s="21" t="s">
        <v>25</v>
      </c>
      <c r="M42" s="22"/>
      <c r="N42" s="62">
        <v>643949</v>
      </c>
      <c r="O42" s="19" t="s">
        <v>25</v>
      </c>
      <c r="P42" s="22" t="s">
        <v>25</v>
      </c>
      <c r="Q42" s="22" t="s">
        <v>25</v>
      </c>
      <c r="R42" s="20" t="s">
        <v>25</v>
      </c>
      <c r="S42" s="53">
        <v>20000</v>
      </c>
      <c r="T42" s="19" t="s">
        <v>25</v>
      </c>
      <c r="U42" s="22" t="s">
        <v>25</v>
      </c>
      <c r="V42" s="22" t="s">
        <v>25</v>
      </c>
      <c r="W42" s="22"/>
      <c r="X42" s="20"/>
      <c r="Y42" s="5"/>
      <c r="Z42" s="27"/>
      <c r="AA42" s="28"/>
      <c r="AB42" s="81"/>
      <c r="AC42" s="82"/>
      <c r="AD42" s="75">
        <f t="shared" si="0"/>
        <v>0</v>
      </c>
      <c r="AE42" s="76">
        <f t="shared" si="1"/>
        <v>0</v>
      </c>
    </row>
    <row r="43" spans="1:31" ht="30" customHeight="1">
      <c r="A43" s="4">
        <v>38</v>
      </c>
      <c r="B43" s="58" t="s">
        <v>162</v>
      </c>
      <c r="C43" s="33" t="s">
        <v>133</v>
      </c>
      <c r="D43" s="35" t="s">
        <v>163</v>
      </c>
      <c r="E43" s="67" t="s">
        <v>178</v>
      </c>
      <c r="F43" s="66">
        <v>1936</v>
      </c>
      <c r="G43" s="66"/>
      <c r="H43" s="66"/>
      <c r="I43" s="66">
        <v>152</v>
      </c>
      <c r="J43" s="19" t="s">
        <v>25</v>
      </c>
      <c r="K43" s="20"/>
      <c r="L43" s="21" t="s">
        <v>25</v>
      </c>
      <c r="M43" s="22"/>
      <c r="N43" s="62">
        <v>20000</v>
      </c>
      <c r="O43" s="19" t="s">
        <v>25</v>
      </c>
      <c r="P43" s="22" t="s">
        <v>25</v>
      </c>
      <c r="Q43" s="22" t="s">
        <v>25</v>
      </c>
      <c r="R43" s="20" t="s">
        <v>25</v>
      </c>
      <c r="S43" s="53">
        <v>1000</v>
      </c>
      <c r="T43" s="19" t="s">
        <v>25</v>
      </c>
      <c r="U43" s="22" t="s">
        <v>25</v>
      </c>
      <c r="V43" s="22" t="s">
        <v>25</v>
      </c>
      <c r="W43" s="22"/>
      <c r="X43" s="20"/>
      <c r="Y43" s="37"/>
      <c r="Z43" s="27"/>
      <c r="AA43" s="28"/>
      <c r="AB43" s="81"/>
      <c r="AC43" s="82"/>
      <c r="AD43" s="75">
        <f t="shared" si="0"/>
        <v>0</v>
      </c>
      <c r="AE43" s="76">
        <f t="shared" si="1"/>
        <v>0</v>
      </c>
    </row>
    <row r="44" spans="1:31" ht="30" customHeight="1">
      <c r="A44" s="4">
        <v>39</v>
      </c>
      <c r="B44" s="58" t="s">
        <v>137</v>
      </c>
      <c r="C44" s="33" t="s">
        <v>138</v>
      </c>
      <c r="D44" s="33" t="s">
        <v>141</v>
      </c>
      <c r="E44" s="66" t="s">
        <v>179</v>
      </c>
      <c r="F44" s="66">
        <v>1822</v>
      </c>
      <c r="G44" s="66">
        <v>2017</v>
      </c>
      <c r="H44" s="66"/>
      <c r="I44" s="66">
        <v>139</v>
      </c>
      <c r="J44" s="19" t="s">
        <v>25</v>
      </c>
      <c r="K44" s="20"/>
      <c r="L44" s="21" t="s">
        <v>25</v>
      </c>
      <c r="M44" s="22"/>
      <c r="N44" s="62">
        <v>100000</v>
      </c>
      <c r="O44" s="19" t="s">
        <v>25</v>
      </c>
      <c r="P44" s="22" t="s">
        <v>25</v>
      </c>
      <c r="Q44" s="22" t="s">
        <v>25</v>
      </c>
      <c r="R44" s="20" t="s">
        <v>25</v>
      </c>
      <c r="S44" s="53">
        <v>25000</v>
      </c>
      <c r="T44" s="19" t="s">
        <v>25</v>
      </c>
      <c r="U44" s="22" t="s">
        <v>25</v>
      </c>
      <c r="V44" s="22" t="s">
        <v>25</v>
      </c>
      <c r="W44" s="22"/>
      <c r="X44" s="20"/>
      <c r="Y44" s="5"/>
      <c r="Z44" s="27"/>
      <c r="AA44" s="36" t="s">
        <v>25</v>
      </c>
      <c r="AB44" s="81"/>
      <c r="AC44" s="82"/>
      <c r="AD44" s="75">
        <f t="shared" si="0"/>
        <v>0</v>
      </c>
      <c r="AE44" s="76">
        <f t="shared" si="1"/>
        <v>0</v>
      </c>
    </row>
    <row r="45" spans="1:31" ht="30" customHeight="1">
      <c r="A45" s="4">
        <v>40</v>
      </c>
      <c r="B45" s="33" t="s">
        <v>139</v>
      </c>
      <c r="C45" s="33" t="s">
        <v>140</v>
      </c>
      <c r="D45" s="33"/>
      <c r="E45" s="66" t="s">
        <v>179</v>
      </c>
      <c r="F45" s="66"/>
      <c r="G45" s="66"/>
      <c r="H45" s="66"/>
      <c r="I45" s="66">
        <v>308</v>
      </c>
      <c r="J45" s="19" t="s">
        <v>25</v>
      </c>
      <c r="K45" s="20"/>
      <c r="L45" s="21" t="s">
        <v>25</v>
      </c>
      <c r="M45" s="22"/>
      <c r="N45" s="62">
        <v>953694</v>
      </c>
      <c r="O45" s="19" t="s">
        <v>25</v>
      </c>
      <c r="P45" s="22" t="s">
        <v>25</v>
      </c>
      <c r="Q45" s="22" t="s">
        <v>25</v>
      </c>
      <c r="R45" s="20" t="s">
        <v>25</v>
      </c>
      <c r="S45" s="53">
        <v>15500</v>
      </c>
      <c r="T45" s="19" t="s">
        <v>25</v>
      </c>
      <c r="U45" s="22" t="s">
        <v>25</v>
      </c>
      <c r="V45" s="22" t="s">
        <v>25</v>
      </c>
      <c r="W45" s="22"/>
      <c r="X45" s="20"/>
      <c r="Y45" s="37"/>
      <c r="Z45" s="27"/>
      <c r="AA45" s="45" t="s">
        <v>25</v>
      </c>
      <c r="AB45" s="81"/>
      <c r="AC45" s="82"/>
      <c r="AD45" s="75">
        <f t="shared" si="0"/>
        <v>0</v>
      </c>
      <c r="AE45" s="76">
        <f t="shared" si="1"/>
        <v>0</v>
      </c>
    </row>
    <row r="46" spans="1:31" ht="30" customHeight="1">
      <c r="A46" s="4">
        <v>41</v>
      </c>
      <c r="B46" s="58" t="s">
        <v>142</v>
      </c>
      <c r="C46" s="33" t="s">
        <v>143</v>
      </c>
      <c r="D46" s="33" t="s">
        <v>144</v>
      </c>
      <c r="E46" s="66" t="s">
        <v>179</v>
      </c>
      <c r="F46" s="66">
        <v>1954</v>
      </c>
      <c r="G46" s="66"/>
      <c r="H46" s="66"/>
      <c r="I46" s="66">
        <v>155</v>
      </c>
      <c r="J46" s="19" t="s">
        <v>25</v>
      </c>
      <c r="K46" s="20"/>
      <c r="L46" s="21" t="s">
        <v>25</v>
      </c>
      <c r="M46" s="22"/>
      <c r="N46" s="62">
        <v>684897</v>
      </c>
      <c r="O46" s="19" t="s">
        <v>25</v>
      </c>
      <c r="P46" s="22" t="s">
        <v>25</v>
      </c>
      <c r="Q46" s="22" t="s">
        <v>25</v>
      </c>
      <c r="R46" s="20" t="s">
        <v>25</v>
      </c>
      <c r="S46" s="53">
        <v>0</v>
      </c>
      <c r="T46" s="19"/>
      <c r="U46" s="22"/>
      <c r="V46" s="22"/>
      <c r="W46" s="22"/>
      <c r="X46" s="20"/>
      <c r="Y46" s="46" t="s">
        <v>166</v>
      </c>
      <c r="Z46" s="27"/>
      <c r="AA46" s="28"/>
      <c r="AB46" s="81"/>
      <c r="AC46" s="82"/>
      <c r="AD46" s="75">
        <f t="shared" si="0"/>
        <v>0</v>
      </c>
      <c r="AE46" s="76">
        <f t="shared" si="1"/>
        <v>0</v>
      </c>
    </row>
    <row r="47" spans="1:31" ht="42.75">
      <c r="A47" s="4">
        <v>42</v>
      </c>
      <c r="B47" s="31" t="s">
        <v>147</v>
      </c>
      <c r="C47" s="33" t="s">
        <v>148</v>
      </c>
      <c r="D47" s="33" t="s">
        <v>83</v>
      </c>
      <c r="E47" s="66" t="s">
        <v>177</v>
      </c>
      <c r="F47" s="66"/>
      <c r="G47" s="66">
        <v>2010</v>
      </c>
      <c r="H47" s="66"/>
      <c r="I47" s="67" t="s">
        <v>167</v>
      </c>
      <c r="J47" s="19" t="s">
        <v>25</v>
      </c>
      <c r="K47" s="20"/>
      <c r="L47" s="21" t="s">
        <v>25</v>
      </c>
      <c r="M47" s="22"/>
      <c r="N47" s="62">
        <v>3298600</v>
      </c>
      <c r="O47" s="19" t="s">
        <v>25</v>
      </c>
      <c r="P47" s="22" t="s">
        <v>25</v>
      </c>
      <c r="Q47" s="22" t="s">
        <v>25</v>
      </c>
      <c r="R47" s="20" t="s">
        <v>25</v>
      </c>
      <c r="S47" s="52">
        <v>50000</v>
      </c>
      <c r="T47" s="19" t="s">
        <v>25</v>
      </c>
      <c r="U47" s="22" t="s">
        <v>25</v>
      </c>
      <c r="V47" s="22" t="s">
        <v>25</v>
      </c>
      <c r="W47" s="22" t="s">
        <v>25</v>
      </c>
      <c r="X47" s="20" t="s">
        <v>25</v>
      </c>
      <c r="Y47" s="37"/>
      <c r="Z47" s="27"/>
      <c r="AA47" s="28"/>
      <c r="AB47" s="81"/>
      <c r="AC47" s="82"/>
      <c r="AD47" s="75">
        <f t="shared" si="0"/>
        <v>0</v>
      </c>
      <c r="AE47" s="76">
        <f t="shared" si="1"/>
        <v>0</v>
      </c>
    </row>
    <row r="48" spans="1:31" ht="30" customHeight="1">
      <c r="A48" s="4">
        <v>43</v>
      </c>
      <c r="B48" s="33" t="s">
        <v>161</v>
      </c>
      <c r="C48" s="33" t="s">
        <v>151</v>
      </c>
      <c r="D48" s="33" t="s">
        <v>83</v>
      </c>
      <c r="E48" s="66" t="s">
        <v>177</v>
      </c>
      <c r="F48" s="66"/>
      <c r="G48" s="66">
        <v>2020</v>
      </c>
      <c r="H48" s="66"/>
      <c r="I48" s="66" t="s">
        <v>168</v>
      </c>
      <c r="J48" s="19" t="s">
        <v>25</v>
      </c>
      <c r="K48" s="20"/>
      <c r="L48" s="21"/>
      <c r="M48" s="22"/>
      <c r="N48" s="62">
        <v>2075268</v>
      </c>
      <c r="O48" s="19" t="s">
        <v>25</v>
      </c>
      <c r="P48" s="22" t="s">
        <v>25</v>
      </c>
      <c r="Q48" s="22" t="s">
        <v>25</v>
      </c>
      <c r="R48" s="20" t="s">
        <v>25</v>
      </c>
      <c r="S48" s="53">
        <v>120000</v>
      </c>
      <c r="T48" s="19" t="s">
        <v>25</v>
      </c>
      <c r="U48" s="22" t="s">
        <v>25</v>
      </c>
      <c r="V48" s="22" t="s">
        <v>25</v>
      </c>
      <c r="W48" s="22" t="s">
        <v>25</v>
      </c>
      <c r="X48" s="20" t="s">
        <v>25</v>
      </c>
      <c r="Y48" s="37"/>
      <c r="Z48" s="27"/>
      <c r="AA48" s="28"/>
      <c r="AB48" s="81"/>
      <c r="AC48" s="82"/>
      <c r="AD48" s="75">
        <f t="shared" si="0"/>
        <v>0</v>
      </c>
      <c r="AE48" s="76">
        <f t="shared" si="1"/>
        <v>0</v>
      </c>
    </row>
    <row r="49" spans="1:31" ht="30" customHeight="1">
      <c r="A49" s="4">
        <v>44</v>
      </c>
      <c r="B49" s="60" t="s">
        <v>156</v>
      </c>
      <c r="C49" s="33" t="s">
        <v>150</v>
      </c>
      <c r="D49" s="33" t="s">
        <v>53</v>
      </c>
      <c r="E49" s="66" t="s">
        <v>178</v>
      </c>
      <c r="F49" s="66">
        <v>2008</v>
      </c>
      <c r="G49" s="70"/>
      <c r="H49" s="66"/>
      <c r="I49" s="66">
        <v>1227</v>
      </c>
      <c r="J49" s="19" t="s">
        <v>25</v>
      </c>
      <c r="K49" s="20"/>
      <c r="L49" s="21"/>
      <c r="M49" s="22" t="s">
        <v>25</v>
      </c>
      <c r="N49" s="62">
        <v>1734679</v>
      </c>
      <c r="O49" s="19" t="s">
        <v>25</v>
      </c>
      <c r="P49" s="22" t="s">
        <v>25</v>
      </c>
      <c r="Q49" s="22" t="s">
        <v>25</v>
      </c>
      <c r="R49" s="20" t="s">
        <v>25</v>
      </c>
      <c r="S49" s="53">
        <v>58767</v>
      </c>
      <c r="T49" s="19" t="s">
        <v>25</v>
      </c>
      <c r="U49" s="22" t="s">
        <v>25</v>
      </c>
      <c r="V49" s="22" t="s">
        <v>25</v>
      </c>
      <c r="W49" s="22" t="s">
        <v>25</v>
      </c>
      <c r="X49" s="20" t="s">
        <v>25</v>
      </c>
      <c r="Y49" s="37"/>
      <c r="Z49" s="27"/>
      <c r="AA49" s="28"/>
      <c r="AB49" s="81"/>
      <c r="AC49" s="82"/>
      <c r="AD49" s="75">
        <f t="shared" si="0"/>
        <v>0</v>
      </c>
      <c r="AE49" s="76">
        <f t="shared" si="1"/>
        <v>0</v>
      </c>
    </row>
    <row r="50" spans="1:31" ht="30" customHeight="1">
      <c r="A50" s="4">
        <v>45</v>
      </c>
      <c r="B50" s="58" t="s">
        <v>153</v>
      </c>
      <c r="C50" s="33" t="s">
        <v>154</v>
      </c>
      <c r="D50" s="33" t="s">
        <v>53</v>
      </c>
      <c r="E50" s="66" t="s">
        <v>178</v>
      </c>
      <c r="F50" s="66">
        <v>1985</v>
      </c>
      <c r="G50" s="66"/>
      <c r="H50" s="66"/>
      <c r="I50" s="66">
        <v>305</v>
      </c>
      <c r="J50" s="19" t="s">
        <v>25</v>
      </c>
      <c r="K50" s="20"/>
      <c r="L50" s="21" t="s">
        <v>25</v>
      </c>
      <c r="M50" s="22"/>
      <c r="N50" s="62">
        <v>1001927</v>
      </c>
      <c r="O50" s="19" t="s">
        <v>25</v>
      </c>
      <c r="P50" s="22" t="s">
        <v>25</v>
      </c>
      <c r="Q50" s="22" t="s">
        <v>25</v>
      </c>
      <c r="R50" s="20" t="s">
        <v>25</v>
      </c>
      <c r="S50" s="53">
        <v>32000</v>
      </c>
      <c r="T50" s="19" t="s">
        <v>25</v>
      </c>
      <c r="U50" s="22" t="s">
        <v>25</v>
      </c>
      <c r="V50" s="22" t="s">
        <v>25</v>
      </c>
      <c r="W50" s="22" t="s">
        <v>25</v>
      </c>
      <c r="X50" s="20" t="s">
        <v>25</v>
      </c>
      <c r="Y50" s="37"/>
      <c r="Z50" s="27"/>
      <c r="AA50" s="28"/>
      <c r="AB50" s="81"/>
      <c r="AC50" s="82"/>
      <c r="AD50" s="75">
        <f t="shared" si="0"/>
        <v>0</v>
      </c>
      <c r="AE50" s="76">
        <f t="shared" si="1"/>
        <v>0</v>
      </c>
    </row>
    <row r="51" spans="1:31" ht="30" customHeight="1">
      <c r="A51" s="4">
        <v>46</v>
      </c>
      <c r="B51" s="58" t="s">
        <v>157</v>
      </c>
      <c r="C51" s="33" t="s">
        <v>169</v>
      </c>
      <c r="D51" s="33" t="s">
        <v>83</v>
      </c>
      <c r="E51" s="67" t="s">
        <v>177</v>
      </c>
      <c r="F51" s="66">
        <v>2019</v>
      </c>
      <c r="G51" s="66"/>
      <c r="H51" s="66"/>
      <c r="I51" s="66">
        <v>1051</v>
      </c>
      <c r="J51" s="19" t="s">
        <v>25</v>
      </c>
      <c r="K51" s="20"/>
      <c r="L51" s="21"/>
      <c r="M51" s="22" t="s">
        <v>25</v>
      </c>
      <c r="N51" s="62">
        <v>3112903</v>
      </c>
      <c r="O51" s="19" t="s">
        <v>25</v>
      </c>
      <c r="P51" s="22" t="s">
        <v>25</v>
      </c>
      <c r="Q51" s="22" t="s">
        <v>25</v>
      </c>
      <c r="R51" s="20" t="s">
        <v>25</v>
      </c>
      <c r="S51" s="53">
        <v>200000</v>
      </c>
      <c r="T51" s="19" t="s">
        <v>25</v>
      </c>
      <c r="U51" s="22" t="s">
        <v>25</v>
      </c>
      <c r="V51" s="22" t="s">
        <v>25</v>
      </c>
      <c r="W51" s="22" t="s">
        <v>25</v>
      </c>
      <c r="X51" s="20" t="s">
        <v>25</v>
      </c>
      <c r="Y51" s="5"/>
      <c r="Z51" s="27"/>
      <c r="AA51" s="28"/>
      <c r="AB51" s="81"/>
      <c r="AC51" s="82"/>
      <c r="AD51" s="75">
        <f t="shared" si="0"/>
        <v>0</v>
      </c>
      <c r="AE51" s="76">
        <f t="shared" si="1"/>
        <v>0</v>
      </c>
    </row>
    <row r="52" spans="1:31" ht="30" customHeight="1">
      <c r="A52" s="4">
        <v>47</v>
      </c>
      <c r="B52" s="58" t="s">
        <v>159</v>
      </c>
      <c r="C52" s="33" t="s">
        <v>170</v>
      </c>
      <c r="D52" s="33" t="s">
        <v>160</v>
      </c>
      <c r="E52" s="66" t="s">
        <v>176</v>
      </c>
      <c r="F52" s="66">
        <v>2012</v>
      </c>
      <c r="G52" s="66">
        <v>2026</v>
      </c>
      <c r="H52" s="66"/>
      <c r="I52" s="66">
        <v>85</v>
      </c>
      <c r="J52" s="19" t="s">
        <v>25</v>
      </c>
      <c r="K52" s="20"/>
      <c r="L52" s="21" t="s">
        <v>25</v>
      </c>
      <c r="M52" s="22"/>
      <c r="N52" s="62">
        <v>299050</v>
      </c>
      <c r="O52" s="19" t="s">
        <v>25</v>
      </c>
      <c r="P52" s="22" t="s">
        <v>25</v>
      </c>
      <c r="Q52" s="22" t="s">
        <v>25</v>
      </c>
      <c r="R52" s="20" t="s">
        <v>25</v>
      </c>
      <c r="S52" s="53">
        <v>0</v>
      </c>
      <c r="T52" s="19"/>
      <c r="U52" s="22"/>
      <c r="V52" s="22"/>
      <c r="W52" s="22"/>
      <c r="X52" s="20"/>
      <c r="Y52" s="5" t="s">
        <v>172</v>
      </c>
      <c r="Z52" s="27"/>
      <c r="AA52" s="28"/>
      <c r="AB52" s="81"/>
      <c r="AC52" s="82"/>
      <c r="AD52" s="75">
        <f t="shared" si="0"/>
        <v>0</v>
      </c>
      <c r="AE52" s="76">
        <f t="shared" si="1"/>
        <v>0</v>
      </c>
    </row>
    <row r="53" spans="1:31" ht="30" customHeight="1">
      <c r="A53" s="4">
        <v>48</v>
      </c>
      <c r="B53" s="58" t="s">
        <v>165</v>
      </c>
      <c r="C53" s="33" t="s">
        <v>171</v>
      </c>
      <c r="D53" s="33" t="s">
        <v>71</v>
      </c>
      <c r="E53" s="71" t="s">
        <v>176</v>
      </c>
      <c r="F53" s="71">
        <v>1960</v>
      </c>
      <c r="G53" s="71"/>
      <c r="H53" s="71">
        <v>2000</v>
      </c>
      <c r="I53" s="71">
        <v>224</v>
      </c>
      <c r="J53" s="38" t="s">
        <v>25</v>
      </c>
      <c r="K53" s="39"/>
      <c r="L53" s="40" t="s">
        <v>25</v>
      </c>
      <c r="M53" s="41" t="s">
        <v>25</v>
      </c>
      <c r="N53" s="64">
        <v>299050</v>
      </c>
      <c r="O53" s="38" t="s">
        <v>25</v>
      </c>
      <c r="P53" s="41" t="s">
        <v>25</v>
      </c>
      <c r="Q53" s="41" t="s">
        <v>25</v>
      </c>
      <c r="R53" s="39" t="s">
        <v>25</v>
      </c>
      <c r="S53" s="54">
        <v>0</v>
      </c>
      <c r="T53" s="38"/>
      <c r="U53" s="41"/>
      <c r="V53" s="41"/>
      <c r="W53" s="41"/>
      <c r="X53" s="39"/>
      <c r="Y53" s="37" t="s">
        <v>190</v>
      </c>
      <c r="Z53" s="42"/>
      <c r="AA53" s="43"/>
      <c r="AB53" s="83"/>
      <c r="AC53" s="84"/>
      <c r="AD53" s="75">
        <f t="shared" si="0"/>
        <v>0</v>
      </c>
      <c r="AE53" s="76">
        <f t="shared" si="1"/>
        <v>0</v>
      </c>
    </row>
    <row r="54" spans="1:31" ht="15" thickBot="1">
      <c r="N54" s="55"/>
    </row>
    <row r="55" spans="1:31" ht="18.75" customHeight="1" thickBot="1">
      <c r="A55" s="148" t="s">
        <v>201</v>
      </c>
      <c r="B55" s="149"/>
      <c r="C55" s="154"/>
      <c r="D55" s="137"/>
      <c r="Y55" s="132" t="s">
        <v>196</v>
      </c>
      <c r="Z55" s="133"/>
      <c r="AA55" s="133"/>
      <c r="AB55" s="74">
        <f>SUM(AB6:AB53)</f>
        <v>0</v>
      </c>
      <c r="AC55" s="74">
        <f>SUM(AC6:AC53)</f>
        <v>0</v>
      </c>
      <c r="AD55" s="74">
        <f>SUM(AD6:AD53)</f>
        <v>0</v>
      </c>
      <c r="AE55" s="74">
        <f>SUM(AE6:AE53)</f>
        <v>0</v>
      </c>
    </row>
    <row r="56" spans="1:31" ht="18.75" customHeight="1" thickBot="1">
      <c r="A56" s="150"/>
      <c r="B56" s="151"/>
      <c r="C56" s="155"/>
      <c r="D56" s="137"/>
      <c r="Y56" s="135"/>
      <c r="Z56" s="135"/>
      <c r="AA56" s="135"/>
      <c r="AB56" s="136"/>
      <c r="AC56" s="136"/>
      <c r="AD56" s="136"/>
      <c r="AE56" s="136"/>
    </row>
    <row r="57" spans="1:31" ht="18.75" customHeight="1" thickBot="1">
      <c r="A57" s="150"/>
      <c r="B57" s="151"/>
      <c r="C57" s="155"/>
      <c r="D57" s="137"/>
      <c r="Y57" s="135"/>
      <c r="Z57" s="135"/>
      <c r="AA57" s="135"/>
      <c r="AB57" s="142" t="s">
        <v>200</v>
      </c>
      <c r="AC57" s="143"/>
      <c r="AD57" s="139">
        <f>SUM(AD55,AE55)</f>
        <v>0</v>
      </c>
      <c r="AE57" s="140"/>
    </row>
    <row r="58" spans="1:31" ht="18.75" customHeight="1" thickBot="1">
      <c r="A58" s="152"/>
      <c r="B58" s="153"/>
      <c r="C58" s="156"/>
      <c r="D58" s="137"/>
      <c r="Y58" s="135"/>
      <c r="Z58" s="135"/>
      <c r="AA58" s="135"/>
      <c r="AB58" s="136"/>
      <c r="AC58" s="136"/>
      <c r="AD58" s="136"/>
      <c r="AE58" s="136"/>
    </row>
    <row r="59" spans="1:31" ht="18.75" customHeight="1" thickBot="1">
      <c r="A59" s="137"/>
      <c r="B59" s="137"/>
      <c r="C59" s="137"/>
      <c r="D59" s="137"/>
      <c r="E59" s="138"/>
      <c r="Y59" s="132" t="s">
        <v>199</v>
      </c>
      <c r="Z59" s="133"/>
      <c r="AA59" s="133"/>
      <c r="AB59" s="141"/>
      <c r="AC59" s="157"/>
      <c r="AD59" s="134">
        <f>SUM(AD57*AC59)</f>
        <v>0</v>
      </c>
      <c r="AE59" s="140"/>
    </row>
    <row r="60" spans="1:31" ht="18.75" customHeight="1" thickBot="1">
      <c r="A60" s="137"/>
      <c r="B60" s="137"/>
      <c r="C60" s="137"/>
      <c r="D60" s="137"/>
      <c r="E60" s="138"/>
      <c r="Y60" s="135"/>
      <c r="Z60" s="135"/>
      <c r="AA60" s="135"/>
      <c r="AB60" s="136"/>
      <c r="AC60" s="136"/>
      <c r="AD60" s="136"/>
      <c r="AE60" s="136"/>
    </row>
    <row r="61" spans="1:31" ht="15.75" customHeight="1" thickBot="1">
      <c r="A61" s="137"/>
      <c r="B61" s="137"/>
      <c r="C61" s="137"/>
      <c r="D61" s="137"/>
      <c r="E61" s="138"/>
      <c r="AB61" s="144" t="s">
        <v>197</v>
      </c>
      <c r="AC61" s="145"/>
      <c r="AD61" s="146">
        <f>AD57-AD59</f>
        <v>0</v>
      </c>
      <c r="AE61" s="147"/>
    </row>
    <row r="62" spans="1:31">
      <c r="A62" s="138"/>
      <c r="B62" s="138"/>
      <c r="C62" s="138"/>
      <c r="D62" s="138"/>
      <c r="E62" s="138"/>
    </row>
    <row r="63" spans="1:31">
      <c r="A63" s="138"/>
      <c r="B63" s="138"/>
      <c r="C63" s="138"/>
      <c r="D63" s="138"/>
      <c r="E63" s="138"/>
    </row>
    <row r="64" spans="1:31">
      <c r="A64" s="138"/>
      <c r="B64" s="138"/>
      <c r="C64" s="138"/>
      <c r="D64" s="138"/>
      <c r="E64" s="138"/>
    </row>
  </sheetData>
  <sheetProtection algorithmName="SHA-512" hashValue="tratvZCXu/M1xXIE/dktdT9tsaSf+TRJGre9Ff3M99H5KVykWT4IhKh796/heG0HXSMLeR9MnfAzYYFPMrlUFw==" saltValue="29vRcbpsNEB6wKO2CfES0w==" spinCount="100000" sheet="1" objects="1" scenarios="1"/>
  <mergeCells count="56">
    <mergeCell ref="AD59:AE59"/>
    <mergeCell ref="AB57:AC57"/>
    <mergeCell ref="Y59:AB59"/>
    <mergeCell ref="AD57:AE57"/>
    <mergeCell ref="A55:C58"/>
    <mergeCell ref="Y55:AA55"/>
    <mergeCell ref="AD61:AE61"/>
    <mergeCell ref="AB61:AC61"/>
    <mergeCell ref="AD2:AD3"/>
    <mergeCell ref="AE2:AE3"/>
    <mergeCell ref="W4:W5"/>
    <mergeCell ref="X4:X5"/>
    <mergeCell ref="AC2:AC3"/>
    <mergeCell ref="Y2:Y5"/>
    <mergeCell ref="Z2:Z5"/>
    <mergeCell ref="AA2:AA5"/>
    <mergeCell ref="AB2:AB3"/>
    <mergeCell ref="S2:X3"/>
    <mergeCell ref="S4:S5"/>
    <mergeCell ref="T4:T5"/>
    <mergeCell ref="U4:U5"/>
    <mergeCell ref="V4:V5"/>
    <mergeCell ref="P4:P5"/>
    <mergeCell ref="L2:M3"/>
    <mergeCell ref="Q4:Q5"/>
    <mergeCell ref="N2:R3"/>
    <mergeCell ref="L4:L5"/>
    <mergeCell ref="R4:R5"/>
    <mergeCell ref="M4:M5"/>
    <mergeCell ref="O4:O5"/>
    <mergeCell ref="B2:B5"/>
    <mergeCell ref="C2:C5"/>
    <mergeCell ref="D2:D5"/>
    <mergeCell ref="J2:K3"/>
    <mergeCell ref="F2:F5"/>
    <mergeCell ref="I2:I5"/>
    <mergeCell ref="G2:H3"/>
    <mergeCell ref="G4:G5"/>
    <mergeCell ref="H4:H5"/>
    <mergeCell ref="J4:J5"/>
    <mergeCell ref="K4:K5"/>
    <mergeCell ref="A1:AE1"/>
    <mergeCell ref="W31:W32"/>
    <mergeCell ref="X31:X32"/>
    <mergeCell ref="E2:E5"/>
    <mergeCell ref="N39:N40"/>
    <mergeCell ref="T31:T32"/>
    <mergeCell ref="U31:U32"/>
    <mergeCell ref="V31:V32"/>
    <mergeCell ref="S39:S40"/>
    <mergeCell ref="N15:N17"/>
    <mergeCell ref="N27:N28"/>
    <mergeCell ref="N31:N33"/>
    <mergeCell ref="S15:S17"/>
    <mergeCell ref="S31:S32"/>
    <mergeCell ref="A2:A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Bauer</dc:creator>
  <cp:lastModifiedBy>Pascal Sänger</cp:lastModifiedBy>
  <dcterms:created xsi:type="dcterms:W3CDTF">2026-07-24T06:11:02Z</dcterms:created>
  <dcterms:modified xsi:type="dcterms:W3CDTF">2026-10-21T11:59:31Z</dcterms:modified>
</cp:coreProperties>
</file>