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Julia.Albertsen\Desktop\Unterlagen Ausschreibung Betriebsführer\"/>
    </mc:Choice>
  </mc:AlternateContent>
  <xr:revisionPtr revIDLastSave="0" documentId="13_ncr:1_{52AEB8EB-CFE5-46A1-823B-2343616CE837}" xr6:coauthVersionLast="47" xr6:coauthVersionMax="47" xr10:uidLastSave="{00000000-0000-0000-0000-000000000000}"/>
  <bookViews>
    <workbookView xWindow="28680" yWindow="-120" windowWidth="29040" windowHeight="15720" xr2:uid="{A0E54F57-5CA3-4875-A8B3-A6DE44BE9E7B}"/>
  </bookViews>
  <sheets>
    <sheet name="Tabelle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I11" i="1" l="1"/>
  <c r="I12" i="1"/>
  <c r="I13" i="1"/>
  <c r="I14" i="1"/>
  <c r="I15" i="1"/>
  <c r="I16" i="1"/>
  <c r="I17" i="1"/>
  <c r="I18" i="1"/>
  <c r="I19" i="1"/>
  <c r="I20" i="1"/>
  <c r="I21" i="1"/>
  <c r="I22" i="1"/>
  <c r="I23" i="1"/>
  <c r="I24" i="1"/>
  <c r="I25" i="1"/>
  <c r="I26" i="1"/>
  <c r="I27" i="1"/>
  <c r="I28" i="1"/>
  <c r="I29" i="1"/>
  <c r="I30" i="1"/>
  <c r="I31" i="1"/>
  <c r="I32" i="1"/>
  <c r="I33" i="1"/>
  <c r="I34" i="1"/>
  <c r="I35" i="1"/>
  <c r="I36" i="1"/>
  <c r="I37" i="1"/>
  <c r="I38" i="1"/>
  <c r="I39" i="1"/>
  <c r="I40" i="1"/>
  <c r="I41" i="1"/>
  <c r="I42" i="1"/>
  <c r="I43" i="1"/>
  <c r="I44" i="1"/>
  <c r="I45" i="1"/>
  <c r="I46" i="1"/>
  <c r="I47" i="1"/>
  <c r="I48" i="1"/>
  <c r="I49" i="1"/>
  <c r="I50" i="1"/>
  <c r="I51" i="1"/>
  <c r="I52" i="1"/>
  <c r="I53" i="1"/>
  <c r="I54" i="1"/>
  <c r="I55" i="1"/>
  <c r="I56" i="1"/>
  <c r="I57" i="1"/>
  <c r="I58" i="1"/>
  <c r="I59" i="1"/>
  <c r="I60" i="1"/>
  <c r="I61" i="1"/>
  <c r="I10" i="1"/>
  <c r="I9" i="1"/>
  <c r="I8" i="1"/>
  <c r="I63" i="1" l="1"/>
  <c r="I64" i="1" l="1"/>
  <c r="I65" i="1" s="1"/>
</calcChain>
</file>

<file path=xl/sharedStrings.xml><?xml version="1.0" encoding="utf-8"?>
<sst xmlns="http://schemas.openxmlformats.org/spreadsheetml/2006/main" count="225" uniqueCount="137">
  <si>
    <t>Betrieb der Straßenbeleuchtung in HUSUM</t>
  </si>
  <si>
    <t>Preisblatt Bau- und Bedarfsleistungen</t>
  </si>
  <si>
    <t>lfd. Nr.</t>
  </si>
  <si>
    <t>Pos.</t>
  </si>
  <si>
    <t>Abschnitt</t>
  </si>
  <si>
    <t>Leistung</t>
  </si>
  <si>
    <t>Einheit</t>
  </si>
  <si>
    <t>Preis</t>
  </si>
  <si>
    <t>Betrieb</t>
  </si>
  <si>
    <t>1.1</t>
  </si>
  <si>
    <t>2.2</t>
  </si>
  <si>
    <t>3.3</t>
  </si>
  <si>
    <t>4.4</t>
  </si>
  <si>
    <t>Jährliches Entgelt für den Betrieb einer LED-Leuchte nach den im Leistungsverzeichnis aufgeführten Vorgaben</t>
  </si>
  <si>
    <t>Jährliches Entgelt für den Betrieb einer konventionellen Leuchte nach den im Leistungsverzeichnis aufgeführten Vorgaben</t>
  </si>
  <si>
    <t>Pro Leuchte</t>
  </si>
  <si>
    <t>1.2</t>
  </si>
  <si>
    <t>2.1</t>
  </si>
  <si>
    <t>Leuchten</t>
  </si>
  <si>
    <t>Wertungs-menge /Jahr</t>
  </si>
  <si>
    <t>Pro Einbau</t>
  </si>
  <si>
    <t>3.1</t>
  </si>
  <si>
    <t>Masten</t>
  </si>
  <si>
    <t>3.5</t>
  </si>
  <si>
    <t>3.7</t>
  </si>
  <si>
    <t>3.9</t>
  </si>
  <si>
    <t>Stellen eines konischen Stahlrohraufsatzmastes entsprechend DIN EN 40, feuerverzinkt, Höhe über Flur 4,5m, mindestwandsstärke 3mm, mit Kantenschutz und Absenkplatte, beschaffen und nach den statischen Erfordernissen mit Fundament installieren. Oberfläche wieder herstellen, Aufstellung dokumentieren. Preis mit An- und Abfahrt.</t>
  </si>
  <si>
    <t>Stellen eines konischen Stahlrohraufsatzmastesentsprechend DIN EN 40, feuerverzinkt, Höhe über Flur 6m, mindestwandsstärke 3mm, mit Kantenschutz und Absenkplatte, beschaffen und nach den statischen Erfordernissen mit Fundament installieren. Oberfläche wieder herstellen, Aufstellung dokumentieren. Preis mit An- und Abfahrt.</t>
  </si>
  <si>
    <t>Stellen eines konischen Stahlrohraufsatzmastesentsprechend DIN EN 40, feuerverzinkt, Höhe über Flur 8m, mindestwandsstärke 3mm, mit Kantenschutz und Absenkplatte, beschaffen und nach den statischen Erfordernissen mit Fundament installieren. Oberfläche wieder herstellen, Aufstellung dokumentieren. Preis mit An- und Abfahrt.</t>
  </si>
  <si>
    <t>Stellen eines konischen Stahlrohrpeitschenmastes entsprechend DIN EN 40, feuerverzinkt, Höhe über Flur 6m, mindestwandsstärke 3mm, mit Kantenschutz und Absenkplatte, beschaffen und nach den statischen Erfordernissen mit Fundament installieren. Oberfläche wieder herstellen, Aufstellung dokumentieren. Preis mit An- und Abfahrt.</t>
  </si>
  <si>
    <t>Stellen eines konischen Stahlrohrpeitschenmastes entsprechend DIN EN 40, feuerverzinkt, Höhe über Flur 8m, mindestwandsstärke 3mm, mit Kantenschutz und Absenkplatte, beschaffen und nach den statischen Erfordernissen mit Fundament installieren. Oberfläche wieder herstellen, Aufstellung dokumentieren. Preis mit An- und Abfahrt.</t>
  </si>
  <si>
    <t>3.10</t>
  </si>
  <si>
    <t>3.14</t>
  </si>
  <si>
    <t>Dreifachaufsatz Stahl feuerverzinkt mit Ausladung 0,5m Liefern, montieren und dokumentieren.</t>
  </si>
  <si>
    <t>Doppelaufsatz Stahl feuerverzinkt mit Ausladung 0,5m Liefern, montieren und dokumentieren.</t>
  </si>
  <si>
    <t>2.3</t>
  </si>
  <si>
    <t>2.4</t>
  </si>
  <si>
    <t>4.1</t>
  </si>
  <si>
    <t>Kabelverlegung</t>
  </si>
  <si>
    <t>4.2</t>
  </si>
  <si>
    <t>4.3</t>
  </si>
  <si>
    <t>4.5</t>
  </si>
  <si>
    <t>4.6</t>
  </si>
  <si>
    <t>Verdrengungspressung mit Rakete, Durchmesser bis 80mm, einschließlich Start- und Zielgrube, Einbau eines Kabelschutzrohres und Einzoiehen des Kabels. Wiederherstellen der Oberflächen.</t>
  </si>
  <si>
    <t>4.7</t>
  </si>
  <si>
    <t>4.8</t>
  </si>
  <si>
    <t>Aufpreis für die Ausrüstung des Beleuchtungsschaltschranks mit Tiefenerder.</t>
  </si>
  <si>
    <t>Lieferung und Installation eines Beleuchtunsschaltschrank mit Polyestersockel, Zählerplatz, Platz für Steuereinheit, 2 Schützen für Ganznacht und Halbnachtschaltung, Sicherungslasttrenner und  Bypasschaltung für den Handbetrieb.
Schaltschrank ausgelegt für 6 Abgänge à 25A liefern, aufstellen, einschließlich Anschluss der Beleuchtungskabel sowie Anschluss des Versorgungskabels mit Abwicklung der Zähleranmeldung, Elektrische Überprüfung und Dokumentation des Schaltstellenstandortes.</t>
  </si>
  <si>
    <t>Tausch eines Kabelübergangskastens incl. Lieferung und Nebenarbeiten wie Anschluss, Dokumentation und Sicherheitsüberprüfung. Kabelübergangskasten nach DIN 43628 / VDE 0660. Kasten mit Mehrpoligen Überspannungsableiter Typ 2 mit Überwachungseinrichtung und Abtrennvorrichtung.</t>
  </si>
  <si>
    <t>5.1</t>
  </si>
  <si>
    <t>Kabelfehler</t>
  </si>
  <si>
    <t>5.2</t>
  </si>
  <si>
    <t>2.5</t>
  </si>
  <si>
    <t>2.6</t>
  </si>
  <si>
    <t>2.7</t>
  </si>
  <si>
    <t>Ersatzwanne Luma Mini liefern und montieren</t>
  </si>
  <si>
    <t>Ersatzwanne Luma 1 liefern und montieren</t>
  </si>
  <si>
    <t>2.8</t>
  </si>
  <si>
    <t>Umbau Luma Mini auf 3000lm, 2200k. Umbausatz liefern, montieren und dokumentieren.</t>
  </si>
  <si>
    <t>Umbau Luma 1 auf 4000lm, 2200k. Umbausatz liefern, montieren und dokumentieren.</t>
  </si>
  <si>
    <t>Pro Mast</t>
  </si>
  <si>
    <t>Pro Aufsatz</t>
  </si>
  <si>
    <t>Pro Muffe</t>
  </si>
  <si>
    <t>Pro Kabelfehler</t>
  </si>
  <si>
    <t>Pro Schalt-schrank</t>
  </si>
  <si>
    <t>Geamtpreis</t>
  </si>
  <si>
    <t>4.9</t>
  </si>
  <si>
    <t>Mastprüfung im Ultraschall-Verfahern. Jährliche Prüfung in einer Gruppe von mindetens 75 Masten.</t>
  </si>
  <si>
    <t>6.1</t>
  </si>
  <si>
    <t>Stundensätze</t>
  </si>
  <si>
    <t xml:space="preserve">Normalstunde Monteur mit abgeschlossener Elektro-Fachausbildung </t>
  </si>
  <si>
    <t>Normalstunde Elektromeister</t>
  </si>
  <si>
    <t>Normalstunde Dipl.Ing. Fachrichtung Elektro</t>
  </si>
  <si>
    <t>Std.</t>
  </si>
  <si>
    <t>2.9</t>
  </si>
  <si>
    <t>2.10</t>
  </si>
  <si>
    <t>2.11</t>
  </si>
  <si>
    <t>2.12</t>
  </si>
  <si>
    <t>Normalstunde Hilfskraft</t>
  </si>
  <si>
    <t>Sonstiges</t>
  </si>
  <si>
    <t>Ablesen aller Zähler</t>
  </si>
  <si>
    <t>7.1</t>
  </si>
  <si>
    <t>7.2</t>
  </si>
  <si>
    <t>7.3</t>
  </si>
  <si>
    <t>7.4</t>
  </si>
  <si>
    <t>Betonfundament bis 1m³ abbrechen</t>
  </si>
  <si>
    <t>Pro Fundament</t>
  </si>
  <si>
    <t>4.10</t>
  </si>
  <si>
    <t>Anschlusssäule mit min. 3 Abgängen aufstellen und anschließen, prüfen und dokumentieren.</t>
  </si>
  <si>
    <t>2.13</t>
  </si>
  <si>
    <t>Installation einer LED Leuchte bis zu einer Montagehöhe von 4,5m. Enthalten sind  Installation der neuen Leuchte, Funktions- und Sicherheitsprüfungen, Dokumentation.</t>
  </si>
  <si>
    <t>Installation einer LED Leuchte bis zu einer Montagehöhe von 8m. Enthalten sind  Installation der neuen Leuchte, Funktions- und Sicherheitsprüfungen, Dokumentation.</t>
  </si>
  <si>
    <t>Pro Anschluss-säule</t>
  </si>
  <si>
    <t>Straßenleuchte der Fa Schreder PILZEO-C200-006-81 PILZEO-006630_D7F5_AKZO900GS  aus Handlager des AN liefern</t>
  </si>
  <si>
    <t>Straßenleuchte der Fa Philips Luma Mini 30 LEDs, DM10, 3.000lm 3.000k   aus Handlager des AN liefern</t>
  </si>
  <si>
    <t>Straßenleuchte der Fa Schreder IZYL11-C200-079-33 IZYL11-012893_DAZH_AKZO900GS  aus Handlager des AN liefern</t>
  </si>
  <si>
    <t>Straßenleuchte der Fa Schreder  IZYL11-C200-079-32 IZYL11-100052_DAZH_AKZO900GS  aus Handlager des AN liefern</t>
  </si>
  <si>
    <t>Tausch einer konventionellen Leuchte gegen eine LED Leuchte bis zu einer Montagehöhe von 8m. Kosten ohne Beschaffung der Leuchte. Enthalten sind Demontage und Entsorgung der Altleuchte, Installation der neuen Leuchte und Lieferung und Montage eines Kabelübergangskastens mit Überspannungsschutz, Funktions- und Sicherheitsprüfungen, Dokumentation.</t>
  </si>
  <si>
    <t>Kabelverlegung 5x10² in Kabelgraben 0,3x0,6m (BxT). Graben herstellen, Kabel liefern, auf Sandbettung einlegen und mit Kennzeichnungsband versehen. Graben schichtweise verdichten. Oberfläche Gruppe I (Straßenrandgrün) wieder herstellen.</t>
  </si>
  <si>
    <t>Kabelverlegung 5x10² in Kabelgraben 0,3x0,6m (BxT). Graben herstellen, Kabel  liefern, auf Sandbettung einlegen und mit Kennzeichnungsband versehen. Graben schichtweise verdichten. Oberfläche Gruppe II (Gehwegplatten, Klinker) wieder herstellen.</t>
  </si>
  <si>
    <t>Kabelverlegung 5x10² in Kabelgraben 0,3x0,6m (BxT). Graben herstellen, Kabel  liefern, auf Sandbettung einlegen und mit Kennzeichnungsband versehen. Graben schichtweise verdichten. Oberfläche Gruppe III (Großpflaster) wieder herstellen.</t>
  </si>
  <si>
    <t>Kabelverlegung 5x10² in Kabelgraben 0,3x0,6m (BxT). Graben herstellen, Kabel liefern, auf Sandbettung einlegen und mit Kennzeichnungsband versehen. Graben schichtweise verdichten. Oberfläche Gruppe IV (Bituminöse Oberflächen in Gehwegen) wieder herstellen.</t>
  </si>
  <si>
    <t>4.11</t>
  </si>
  <si>
    <t>Aufpreis für Tausch von nichtverdichtungsfähigem Boden gegen frostsicheres Material</t>
  </si>
  <si>
    <t>Pro Meter</t>
  </si>
  <si>
    <t>Pro m³</t>
  </si>
  <si>
    <t>Installation einer LED Leuchte bis zu einer Montagehöhe von 6,0m. Enthalten sind  Installation der neuen Leuchte, Funktions- und Sicherheitsprüfungen, Dokumentation.</t>
  </si>
  <si>
    <t>Umbau Luma Mini auf 3000lm, 3000k. Umbausatz liefern, montieren und dokumentieren.</t>
  </si>
  <si>
    <t>Tausch einer konventionellen Leuchte gegen eine LED Leuchte bis zu einer Montagehöhe von 4,5m. Kosten ohne Beschaffung der Leuchte. Enthalten sind Demontage und Entsorgung der Altleuchte, Installation der neuen Leuchte und Lieferung und Montage eines Kabelübergangskastens mit Überspannungsschutz, Funktions- und Sicherheitsprüfungen, Dokumentation.</t>
  </si>
  <si>
    <t>Tausch einer konventionellen Leuchte gegen eine LED Leuchte bis zu einer Montagehöhe von 6m. Kosten ohne Beschaffung der Leuchte. Enthalten sind Demontage und Entsorgung der Altleuchte, Installation der neuen Leuchte und Lieferung und Montage eines Kabelübergangskastens mit Überspannungsschutz, Funktions- und Sicherheitsprüfungen, Dokumentation.</t>
  </si>
  <si>
    <t>Umbau Luma 1 auf 4000lm, 3000k. Umbausatz liefern, montieren und dokumentieren.</t>
  </si>
  <si>
    <t>Werkstattwagen</t>
  </si>
  <si>
    <t>Steiger</t>
  </si>
  <si>
    <t>2.14</t>
  </si>
  <si>
    <t>2.15</t>
  </si>
  <si>
    <t>2.16</t>
  </si>
  <si>
    <t>2.17</t>
  </si>
  <si>
    <t>Tauschen eines abgesetzter Mastes mit 3,5 m LPH (Innenstadt) Mast entsprechend DIN EN 40, feuerverzinkt, Höhe über Flur 3,5m, mindestwandsstärke 3mm, mit Kantenschutz und Absenkplatte, beschaffen und nach den statischen Erfordernissen mit Fundament installieren. Oberfläche wieder herstellen, Aufstellung dokumentieren. Preis mit An- und Abfahrt.</t>
  </si>
  <si>
    <t>3.2</t>
  </si>
  <si>
    <t>3.4</t>
  </si>
  <si>
    <t>3.6</t>
  </si>
  <si>
    <t>3.8</t>
  </si>
  <si>
    <t>3.11</t>
  </si>
  <si>
    <t>3.12</t>
  </si>
  <si>
    <t>3.13</t>
  </si>
  <si>
    <t>3.15</t>
  </si>
  <si>
    <t>Verbindungsmuffe wie z.B. Scotchmuffe mit Epoxyisolation für Beleuchtungskabel liefern, einbauen, einmessen und dokumentieren.</t>
  </si>
  <si>
    <t>T-Muffe wie z.B. Scotchmuffe mit Epoxyisolation für Beleuchtungskabel liefern, einbauen, einmessen und dokumentieren.</t>
  </si>
  <si>
    <t>Kabelfehler orten, Schadstelle freilegen und beseitigen. Oberflächengruppe I-III, inkl. Arbeitsgrube Oberflächenbefestigung aufnehmen, Muffenloch herstellen, Verbindungsmuffen montieren, Muffenloch wieder verfüllen, lagenweise verdichten, Oberfläche wieder herstellen.</t>
  </si>
  <si>
    <t>Kabelfehler orten, Schadstelle freilegen und beseitigen. Oberflächengruppe IV und V, inkl. Arbeitsgrube Oberflächenbefestigung aufnehmen, Muffenloch herstellen, Verbindungsmuffen montieren, Muffenloch wieder verfüllen, lagenweise verdichten, Oberfläche wieder herstellen.</t>
  </si>
  <si>
    <t>Tauschen eines Aufsatzmastes gegen einen konischen Stahlrohraufsatzmast entsprechend DIN EN 40, feuerverzinkt, Höhe über Flur 4,5m, mindestwandsstärke 3mm, mit Kantenschutz und Absenkplatte, beschaffen und nach den statischen Erfordernissen mit Fundament installieren. Oberfläche wieder herstellen, Aufstellung dokumentieren. Preis mit An- und Abfahrt.</t>
  </si>
  <si>
    <t>Tauschen eines Aufsatzmastes gegen einen konischen Stahlrohraufsatzmast entsprechend DIN EN 40, feuerverzinkt, Höhe über Flur 6m, mindestwandsstärke 3mm, mit Kantenschutz und Absenkplatte, beschaffen und nach den statischen Erfordernissen mit Fundament installieren. Oberfläche wieder herstellen, Aufstellung dokumentieren. Preis mit An- und Abfahrt.</t>
  </si>
  <si>
    <t>Tauschen eines Aufsatzmastes gegen einen konischen Stahlrohraufsatzmast entsprechend DIN EN 40, feuerverzinkt, Höhe über Flur 8m, mindestwandsstärke 3mm, mit Kantenschutz und Absenkplatte, beschaffen und nach den statischen Erfordernissen mit Fundament installieren. Oberfläche wieder herstellen, Aufstellung dokumentieren. Preis mit An- und Abfahrt.</t>
  </si>
  <si>
    <t>Ablesen der Zähler in allen ca. 65 Schaltschränken bzw. Schaltanlagen. Übergabe der Daten als Auflistung mit Standort Schaltschrank, Zählernummer und abgelesenem Wert in Excel-Liste.</t>
  </si>
  <si>
    <t>Summe netto</t>
  </si>
  <si>
    <t>MwSt.</t>
  </si>
  <si>
    <t>Summe brutto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</si>
</sst>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b/>
      <sz val="11"/>
      <color theme="1"/>
      <name val="Aptos Narrow"/>
      <family val="2"/>
      <scheme val="minor"/>
    </font>
    <font>
      <sz val="11"/>
      <color rgb="FF000000"/>
      <name val="Aptos"/>
      <family val="2"/>
    </font>
    <font>
      <sz val="8"/>
      <name val="Aptos Narrow"/>
      <family val="2"/>
      <scheme val="minor"/>
    </font>
    <font>
      <b/>
      <sz val="14"/>
      <color theme="1"/>
      <name val="Aptos Narrow"/>
      <family val="2"/>
      <scheme val="minor"/>
    </font>
    <font>
      <sz val="14"/>
      <color theme="1"/>
      <name val="Aptos Narrow"/>
      <family val="2"/>
      <scheme val="minor"/>
    </font>
    <font>
      <b/>
      <sz val="12"/>
      <color theme="1"/>
      <name val="Aptos Narrow"/>
      <family val="2"/>
      <scheme val="minor"/>
    </font>
  </fonts>
  <fills count="5">
    <fill>
      <patternFill patternType="none"/>
    </fill>
    <fill>
      <patternFill patternType="gray125"/>
    </fill>
    <fill>
      <patternFill patternType="solid">
        <fgColor theme="5" tint="0.79998168889431442"/>
        <bgColor indexed="64"/>
      </patternFill>
    </fill>
    <fill>
      <patternFill patternType="solid">
        <fgColor theme="3" tint="0.89999084444715716"/>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32">
    <xf numFmtId="0" fontId="0" fillId="0" borderId="0" xfId="0"/>
    <xf numFmtId="0" fontId="0" fillId="0" borderId="0" xfId="0" applyAlignment="1">
      <alignment vertical="top"/>
    </xf>
    <xf numFmtId="0" fontId="0" fillId="0" borderId="1" xfId="0" applyBorder="1" applyAlignment="1">
      <alignment horizontal="center" vertical="top" wrapText="1"/>
    </xf>
    <xf numFmtId="49" fontId="0" fillId="0" borderId="1" xfId="0" applyNumberFormat="1" applyBorder="1" applyAlignment="1">
      <alignment horizontal="center" vertical="top" wrapText="1"/>
    </xf>
    <xf numFmtId="0" fontId="0" fillId="0" borderId="1" xfId="0" applyBorder="1" applyAlignment="1">
      <alignment vertical="top" wrapText="1"/>
    </xf>
    <xf numFmtId="0" fontId="0" fillId="0" borderId="0" xfId="0" applyAlignment="1">
      <alignment vertical="top" wrapText="1"/>
    </xf>
    <xf numFmtId="0" fontId="0" fillId="0" borderId="0" xfId="0" applyAlignment="1">
      <alignment horizontal="center" vertical="top"/>
    </xf>
    <xf numFmtId="0" fontId="0" fillId="0" borderId="0" xfId="0" applyAlignment="1">
      <alignment horizontal="center" vertical="top" wrapText="1"/>
    </xf>
    <xf numFmtId="0" fontId="2" fillId="0" borderId="1" xfId="0" applyFont="1" applyBorder="1" applyAlignment="1">
      <alignment vertical="center" wrapText="1"/>
    </xf>
    <xf numFmtId="0" fontId="0" fillId="2" borderId="1" xfId="0" applyFill="1" applyBorder="1" applyAlignment="1">
      <alignment horizontal="center" vertical="top" wrapText="1"/>
    </xf>
    <xf numFmtId="49" fontId="0" fillId="2" borderId="1" xfId="0" applyNumberFormat="1" applyFill="1" applyBorder="1" applyAlignment="1">
      <alignment horizontal="center" vertical="top" wrapText="1"/>
    </xf>
    <xf numFmtId="0" fontId="0" fillId="2" borderId="1" xfId="0" applyFill="1" applyBorder="1" applyAlignment="1">
      <alignment vertical="top" wrapText="1"/>
    </xf>
    <xf numFmtId="0" fontId="1" fillId="3" borderId="1" xfId="0" applyFont="1" applyFill="1" applyBorder="1" applyAlignment="1">
      <alignment vertical="top" wrapText="1"/>
    </xf>
    <xf numFmtId="0" fontId="1" fillId="3" borderId="1" xfId="0" applyFont="1" applyFill="1" applyBorder="1" applyAlignment="1">
      <alignment horizontal="left" vertical="top" wrapText="1"/>
    </xf>
    <xf numFmtId="0" fontId="1" fillId="3" borderId="1" xfId="0" applyFont="1" applyFill="1" applyBorder="1" applyAlignment="1">
      <alignment vertical="top"/>
    </xf>
    <xf numFmtId="0" fontId="4" fillId="0" borderId="0" xfId="0" applyFont="1" applyAlignment="1">
      <alignment vertical="center"/>
    </xf>
    <xf numFmtId="0" fontId="0" fillId="4" borderId="0" xfId="0" applyFill="1" applyAlignment="1">
      <alignment vertical="top"/>
    </xf>
    <xf numFmtId="0" fontId="0" fillId="0" borderId="1" xfId="0" applyFill="1" applyBorder="1" applyAlignment="1">
      <alignment vertical="top" wrapText="1"/>
    </xf>
    <xf numFmtId="0" fontId="0" fillId="0" borderId="1" xfId="0" applyFill="1" applyBorder="1" applyAlignment="1">
      <alignment horizontal="center" vertical="top" wrapText="1"/>
    </xf>
    <xf numFmtId="4" fontId="0" fillId="2" borderId="1" xfId="0" applyNumberFormat="1" applyFill="1" applyBorder="1" applyAlignment="1">
      <alignment vertical="top"/>
    </xf>
    <xf numFmtId="4" fontId="0" fillId="0" borderId="1" xfId="0" applyNumberFormat="1" applyBorder="1" applyAlignment="1">
      <alignment vertical="top"/>
    </xf>
    <xf numFmtId="0" fontId="1" fillId="0" borderId="1" xfId="0" applyFont="1" applyBorder="1" applyAlignment="1">
      <alignment vertical="top" wrapText="1"/>
    </xf>
    <xf numFmtId="0" fontId="1" fillId="0" borderId="1" xfId="0" applyFont="1" applyBorder="1" applyAlignment="1">
      <alignment horizontal="center" vertical="top" wrapText="1"/>
    </xf>
    <xf numFmtId="4" fontId="6" fillId="0" borderId="1" xfId="0" applyNumberFormat="1" applyFont="1" applyBorder="1" applyAlignment="1">
      <alignment vertical="top"/>
    </xf>
    <xf numFmtId="0" fontId="0" fillId="0" borderId="0" xfId="0" applyAlignment="1" applyProtection="1">
      <alignment vertical="top"/>
      <protection locked="0"/>
    </xf>
    <xf numFmtId="0" fontId="1" fillId="3" borderId="1" xfId="0" applyFont="1" applyFill="1" applyBorder="1" applyAlignment="1" applyProtection="1">
      <alignment vertical="top" wrapText="1"/>
      <protection locked="0"/>
    </xf>
    <xf numFmtId="4" fontId="0" fillId="2" borderId="1" xfId="0" applyNumberFormat="1" applyFill="1" applyBorder="1" applyAlignment="1" applyProtection="1">
      <alignment vertical="top" wrapText="1"/>
      <protection locked="0"/>
    </xf>
    <xf numFmtId="4" fontId="0" fillId="0" borderId="1" xfId="0" applyNumberFormat="1" applyBorder="1" applyAlignment="1" applyProtection="1">
      <alignment vertical="top" wrapText="1"/>
      <protection locked="0"/>
    </xf>
    <xf numFmtId="4" fontId="0" fillId="0" borderId="2" xfId="0" applyNumberFormat="1" applyFill="1" applyBorder="1" applyAlignment="1" applyProtection="1">
      <alignment horizontal="center" vertical="top" wrapText="1"/>
      <protection locked="0"/>
    </xf>
    <xf numFmtId="0" fontId="1" fillId="0" borderId="1" xfId="0" applyFont="1" applyBorder="1" applyAlignment="1" applyProtection="1">
      <alignment vertical="top" wrapText="1"/>
      <protection locked="0"/>
    </xf>
    <xf numFmtId="0" fontId="0" fillId="0" borderId="0" xfId="0" applyAlignment="1" applyProtection="1">
      <alignment vertical="top" wrapText="1"/>
      <protection locked="0"/>
    </xf>
    <xf numFmtId="14" fontId="5" fillId="0" borderId="0" xfId="0" applyNumberFormat="1" applyFont="1" applyAlignment="1" applyProtection="1">
      <alignment horizontal="left" vertical="center"/>
      <protection locked="0"/>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0677CE-EC28-4370-9282-F56CFF682596}">
  <dimension ref="B2:P75"/>
  <sheetViews>
    <sheetView tabSelected="1" zoomScale="95" workbookViewId="0">
      <selection activeCell="E4" sqref="E4"/>
    </sheetView>
  </sheetViews>
  <sheetFormatPr baseColWidth="10" defaultColWidth="10.85546875" defaultRowHeight="15" x14ac:dyDescent="0.25"/>
  <cols>
    <col min="1" max="1" width="10.85546875" style="1"/>
    <col min="2" max="2" width="6.85546875" style="1" customWidth="1"/>
    <col min="3" max="3" width="14.140625" style="1" bestFit="1" customWidth="1"/>
    <col min="4" max="4" width="15.7109375" style="1" customWidth="1"/>
    <col min="5" max="5" width="74.5703125" style="1" customWidth="1"/>
    <col min="6" max="6" width="11.42578125" style="6" customWidth="1"/>
    <col min="7" max="7" width="11.5703125" style="1" customWidth="1"/>
    <col min="8" max="8" width="13.85546875" style="24" customWidth="1"/>
    <col min="9" max="9" width="21.7109375" style="1" customWidth="1"/>
    <col min="10" max="16384" width="10.85546875" style="1"/>
  </cols>
  <sheetData>
    <row r="2" spans="2:9" ht="18.75" x14ac:dyDescent="0.25">
      <c r="C2" s="15" t="s">
        <v>0</v>
      </c>
    </row>
    <row r="3" spans="2:9" ht="18.75" x14ac:dyDescent="0.25">
      <c r="C3" s="15" t="s">
        <v>1</v>
      </c>
    </row>
    <row r="4" spans="2:9" ht="18.75" x14ac:dyDescent="0.25">
      <c r="C4" s="31">
        <v>46295</v>
      </c>
    </row>
    <row r="5" spans="2:9" x14ac:dyDescent="0.25">
      <c r="E5" s="5"/>
    </row>
    <row r="7" spans="2:9" ht="29.1" customHeight="1" x14ac:dyDescent="0.25">
      <c r="B7" s="12" t="s">
        <v>2</v>
      </c>
      <c r="C7" s="12" t="s">
        <v>3</v>
      </c>
      <c r="D7" s="12" t="s">
        <v>4</v>
      </c>
      <c r="E7" s="12" t="s">
        <v>5</v>
      </c>
      <c r="F7" s="13" t="s">
        <v>19</v>
      </c>
      <c r="G7" s="12" t="s">
        <v>6</v>
      </c>
      <c r="H7" s="25" t="s">
        <v>7</v>
      </c>
      <c r="I7" s="14" t="s">
        <v>65</v>
      </c>
    </row>
    <row r="8" spans="2:9" ht="30" x14ac:dyDescent="0.25">
      <c r="B8" s="9">
        <v>1</v>
      </c>
      <c r="C8" s="10" t="s">
        <v>9</v>
      </c>
      <c r="D8" s="11" t="s">
        <v>8</v>
      </c>
      <c r="E8" s="11" t="s">
        <v>13</v>
      </c>
      <c r="F8" s="9">
        <v>2866</v>
      </c>
      <c r="G8" s="11" t="s">
        <v>15</v>
      </c>
      <c r="H8" s="26"/>
      <c r="I8" s="19">
        <f>H8*F8</f>
        <v>0</v>
      </c>
    </row>
    <row r="9" spans="2:9" ht="30" x14ac:dyDescent="0.25">
      <c r="B9" s="9">
        <v>2</v>
      </c>
      <c r="C9" s="10" t="s">
        <v>16</v>
      </c>
      <c r="D9" s="11" t="s">
        <v>8</v>
      </c>
      <c r="E9" s="11" t="s">
        <v>14</v>
      </c>
      <c r="F9" s="9">
        <v>702</v>
      </c>
      <c r="G9" s="11" t="s">
        <v>15</v>
      </c>
      <c r="H9" s="26"/>
      <c r="I9" s="19">
        <f>H9*F9</f>
        <v>0</v>
      </c>
    </row>
    <row r="10" spans="2:9" ht="75" x14ac:dyDescent="0.25">
      <c r="B10" s="2">
        <v>3</v>
      </c>
      <c r="C10" s="3" t="s">
        <v>17</v>
      </c>
      <c r="D10" s="4" t="s">
        <v>18</v>
      </c>
      <c r="E10" s="17" t="s">
        <v>108</v>
      </c>
      <c r="F10" s="18">
        <v>5</v>
      </c>
      <c r="G10" s="4" t="s">
        <v>15</v>
      </c>
      <c r="H10" s="27"/>
      <c r="I10" s="20">
        <f>H10*F10</f>
        <v>0</v>
      </c>
    </row>
    <row r="11" spans="2:9" ht="75" x14ac:dyDescent="0.25">
      <c r="B11" s="2">
        <v>4</v>
      </c>
      <c r="C11" s="3" t="s">
        <v>10</v>
      </c>
      <c r="D11" s="4" t="s">
        <v>18</v>
      </c>
      <c r="E11" s="17" t="s">
        <v>109</v>
      </c>
      <c r="F11" s="18">
        <v>40</v>
      </c>
      <c r="G11" s="4" t="s">
        <v>15</v>
      </c>
      <c r="H11" s="27"/>
      <c r="I11" s="20">
        <f t="shared" ref="I11:I61" si="0">H11*F11</f>
        <v>0</v>
      </c>
    </row>
    <row r="12" spans="2:9" ht="75" x14ac:dyDescent="0.25">
      <c r="B12" s="2">
        <v>5</v>
      </c>
      <c r="C12" s="3" t="s">
        <v>35</v>
      </c>
      <c r="D12" s="4" t="s">
        <v>18</v>
      </c>
      <c r="E12" s="4" t="s">
        <v>97</v>
      </c>
      <c r="F12" s="18">
        <v>5</v>
      </c>
      <c r="G12" s="4" t="s">
        <v>15</v>
      </c>
      <c r="H12" s="27"/>
      <c r="I12" s="20">
        <f t="shared" si="0"/>
        <v>0</v>
      </c>
    </row>
    <row r="13" spans="2:9" ht="60" x14ac:dyDescent="0.25">
      <c r="B13" s="2">
        <v>6</v>
      </c>
      <c r="C13" s="3" t="s">
        <v>36</v>
      </c>
      <c r="D13" s="4" t="s">
        <v>18</v>
      </c>
      <c r="E13" s="4" t="s">
        <v>48</v>
      </c>
      <c r="F13" s="18">
        <v>50</v>
      </c>
      <c r="G13" s="4" t="s">
        <v>20</v>
      </c>
      <c r="H13" s="27"/>
      <c r="I13" s="20">
        <f t="shared" si="0"/>
        <v>0</v>
      </c>
    </row>
    <row r="14" spans="2:9" ht="45" x14ac:dyDescent="0.25">
      <c r="B14" s="2">
        <v>7</v>
      </c>
      <c r="C14" s="3" t="s">
        <v>52</v>
      </c>
      <c r="D14" s="4" t="s">
        <v>18</v>
      </c>
      <c r="E14" s="4" t="s">
        <v>90</v>
      </c>
      <c r="F14" s="2">
        <v>5</v>
      </c>
      <c r="G14" s="4" t="s">
        <v>15</v>
      </c>
      <c r="H14" s="27"/>
      <c r="I14" s="20">
        <f t="shared" si="0"/>
        <v>0</v>
      </c>
    </row>
    <row r="15" spans="2:9" ht="45" x14ac:dyDescent="0.25">
      <c r="B15" s="2">
        <v>8</v>
      </c>
      <c r="C15" s="3" t="s">
        <v>53</v>
      </c>
      <c r="D15" s="4" t="s">
        <v>18</v>
      </c>
      <c r="E15" s="4" t="s">
        <v>106</v>
      </c>
      <c r="F15" s="2">
        <v>5</v>
      </c>
      <c r="G15" s="4" t="s">
        <v>15</v>
      </c>
      <c r="H15" s="27"/>
      <c r="I15" s="20">
        <f t="shared" si="0"/>
        <v>0</v>
      </c>
    </row>
    <row r="16" spans="2:9" ht="45" x14ac:dyDescent="0.25">
      <c r="B16" s="2">
        <v>9</v>
      </c>
      <c r="C16" s="3" t="s">
        <v>54</v>
      </c>
      <c r="D16" s="4" t="s">
        <v>18</v>
      </c>
      <c r="E16" s="4" t="s">
        <v>91</v>
      </c>
      <c r="F16" s="2">
        <v>5</v>
      </c>
      <c r="G16" s="4" t="s">
        <v>15</v>
      </c>
      <c r="H16" s="27"/>
      <c r="I16" s="20">
        <f t="shared" si="0"/>
        <v>0</v>
      </c>
    </row>
    <row r="17" spans="2:9" ht="30" x14ac:dyDescent="0.25">
      <c r="B17" s="2">
        <v>10</v>
      </c>
      <c r="C17" s="3" t="s">
        <v>57</v>
      </c>
      <c r="D17" s="4" t="s">
        <v>18</v>
      </c>
      <c r="E17" s="4" t="s">
        <v>96</v>
      </c>
      <c r="F17" s="2">
        <v>5</v>
      </c>
      <c r="G17" s="4" t="s">
        <v>15</v>
      </c>
      <c r="H17" s="27"/>
      <c r="I17" s="20">
        <f t="shared" si="0"/>
        <v>0</v>
      </c>
    </row>
    <row r="18" spans="2:9" ht="30" x14ac:dyDescent="0.25">
      <c r="B18" s="2">
        <v>11</v>
      </c>
      <c r="C18" s="3" t="s">
        <v>74</v>
      </c>
      <c r="D18" s="4" t="s">
        <v>18</v>
      </c>
      <c r="E18" s="4" t="s">
        <v>95</v>
      </c>
      <c r="F18" s="2">
        <v>5</v>
      </c>
      <c r="G18" s="4" t="s">
        <v>15</v>
      </c>
      <c r="H18" s="27"/>
      <c r="I18" s="20">
        <f t="shared" si="0"/>
        <v>0</v>
      </c>
    </row>
    <row r="19" spans="2:9" ht="30" x14ac:dyDescent="0.25">
      <c r="B19" s="2">
        <v>12</v>
      </c>
      <c r="C19" s="3" t="s">
        <v>75</v>
      </c>
      <c r="D19" s="4" t="s">
        <v>18</v>
      </c>
      <c r="E19" s="4" t="s">
        <v>93</v>
      </c>
      <c r="F19" s="18">
        <v>10</v>
      </c>
      <c r="G19" s="4" t="s">
        <v>15</v>
      </c>
      <c r="H19" s="27"/>
      <c r="I19" s="20">
        <f t="shared" si="0"/>
        <v>0</v>
      </c>
    </row>
    <row r="20" spans="2:9" ht="30" x14ac:dyDescent="0.25">
      <c r="B20" s="2">
        <v>13</v>
      </c>
      <c r="C20" s="3" t="s">
        <v>76</v>
      </c>
      <c r="D20" s="4" t="s">
        <v>18</v>
      </c>
      <c r="E20" s="4" t="s">
        <v>94</v>
      </c>
      <c r="F20" s="2">
        <v>3</v>
      </c>
      <c r="G20" s="4" t="s">
        <v>15</v>
      </c>
      <c r="H20" s="27"/>
      <c r="I20" s="20">
        <f t="shared" si="0"/>
        <v>0</v>
      </c>
    </row>
    <row r="21" spans="2:9" x14ac:dyDescent="0.25">
      <c r="B21" s="2">
        <v>14</v>
      </c>
      <c r="C21" s="3" t="s">
        <v>77</v>
      </c>
      <c r="D21" s="4" t="s">
        <v>18</v>
      </c>
      <c r="E21" s="4" t="s">
        <v>55</v>
      </c>
      <c r="F21" s="2">
        <v>10</v>
      </c>
      <c r="G21" s="4" t="s">
        <v>15</v>
      </c>
      <c r="H21" s="27"/>
      <c r="I21" s="20">
        <f t="shared" si="0"/>
        <v>0</v>
      </c>
    </row>
    <row r="22" spans="2:9" x14ac:dyDescent="0.25">
      <c r="B22" s="2">
        <v>15</v>
      </c>
      <c r="C22" s="3" t="s">
        <v>89</v>
      </c>
      <c r="D22" s="4" t="s">
        <v>18</v>
      </c>
      <c r="E22" s="4" t="s">
        <v>56</v>
      </c>
      <c r="F22" s="2">
        <v>10</v>
      </c>
      <c r="G22" s="4" t="s">
        <v>15</v>
      </c>
      <c r="H22" s="27"/>
      <c r="I22" s="20">
        <f t="shared" si="0"/>
        <v>0</v>
      </c>
    </row>
    <row r="23" spans="2:9" ht="30" x14ac:dyDescent="0.25">
      <c r="B23" s="2">
        <v>16</v>
      </c>
      <c r="C23" s="3" t="s">
        <v>113</v>
      </c>
      <c r="D23" s="4" t="s">
        <v>18</v>
      </c>
      <c r="E23" s="4" t="s">
        <v>58</v>
      </c>
      <c r="F23" s="2">
        <v>10</v>
      </c>
      <c r="G23" s="4" t="s">
        <v>15</v>
      </c>
      <c r="H23" s="27"/>
      <c r="I23" s="20">
        <f t="shared" si="0"/>
        <v>0</v>
      </c>
    </row>
    <row r="24" spans="2:9" ht="30" x14ac:dyDescent="0.25">
      <c r="B24" s="2">
        <v>17</v>
      </c>
      <c r="C24" s="3" t="s">
        <v>114</v>
      </c>
      <c r="D24" s="4" t="s">
        <v>18</v>
      </c>
      <c r="E24" s="17" t="s">
        <v>107</v>
      </c>
      <c r="F24" s="2">
        <v>10</v>
      </c>
      <c r="G24" s="4" t="s">
        <v>15</v>
      </c>
      <c r="H24" s="27"/>
      <c r="I24" s="20">
        <f t="shared" si="0"/>
        <v>0</v>
      </c>
    </row>
    <row r="25" spans="2:9" ht="30" x14ac:dyDescent="0.25">
      <c r="B25" s="2">
        <v>18</v>
      </c>
      <c r="C25" s="3" t="s">
        <v>115</v>
      </c>
      <c r="D25" s="4" t="s">
        <v>18</v>
      </c>
      <c r="E25" s="4" t="s">
        <v>59</v>
      </c>
      <c r="F25" s="2">
        <v>10</v>
      </c>
      <c r="G25" s="4" t="s">
        <v>15</v>
      </c>
      <c r="H25" s="27"/>
      <c r="I25" s="20">
        <f t="shared" si="0"/>
        <v>0</v>
      </c>
    </row>
    <row r="26" spans="2:9" ht="30" x14ac:dyDescent="0.25">
      <c r="B26" s="2">
        <v>19</v>
      </c>
      <c r="C26" s="3" t="s">
        <v>116</v>
      </c>
      <c r="D26" s="4" t="s">
        <v>18</v>
      </c>
      <c r="E26" s="17" t="s">
        <v>110</v>
      </c>
      <c r="F26" s="2">
        <v>10</v>
      </c>
      <c r="G26" s="4" t="s">
        <v>15</v>
      </c>
      <c r="H26" s="27"/>
      <c r="I26" s="20">
        <f t="shared" si="0"/>
        <v>0</v>
      </c>
    </row>
    <row r="27" spans="2:9" ht="75" x14ac:dyDescent="0.25">
      <c r="B27" s="2">
        <v>20</v>
      </c>
      <c r="C27" s="3" t="s">
        <v>21</v>
      </c>
      <c r="D27" s="4" t="s">
        <v>22</v>
      </c>
      <c r="E27" s="4" t="s">
        <v>26</v>
      </c>
      <c r="F27" s="2">
        <v>1</v>
      </c>
      <c r="G27" s="4" t="s">
        <v>60</v>
      </c>
      <c r="H27" s="27"/>
      <c r="I27" s="20">
        <f t="shared" si="0"/>
        <v>0</v>
      </c>
    </row>
    <row r="28" spans="2:9" ht="75" x14ac:dyDescent="0.25">
      <c r="B28" s="2">
        <v>21</v>
      </c>
      <c r="C28" s="3" t="s">
        <v>118</v>
      </c>
      <c r="D28" s="4" t="s">
        <v>22</v>
      </c>
      <c r="E28" s="4" t="s">
        <v>27</v>
      </c>
      <c r="F28" s="2">
        <v>1</v>
      </c>
      <c r="G28" s="4" t="s">
        <v>60</v>
      </c>
      <c r="H28" s="27"/>
      <c r="I28" s="20">
        <f t="shared" si="0"/>
        <v>0</v>
      </c>
    </row>
    <row r="29" spans="2:9" ht="75" x14ac:dyDescent="0.25">
      <c r="B29" s="2">
        <v>22</v>
      </c>
      <c r="C29" s="3" t="s">
        <v>11</v>
      </c>
      <c r="D29" s="4" t="s">
        <v>22</v>
      </c>
      <c r="E29" s="4" t="s">
        <v>28</v>
      </c>
      <c r="F29" s="2">
        <v>1</v>
      </c>
      <c r="G29" s="4" t="s">
        <v>60</v>
      </c>
      <c r="H29" s="27"/>
      <c r="I29" s="20">
        <f t="shared" si="0"/>
        <v>0</v>
      </c>
    </row>
    <row r="30" spans="2:9" ht="75" x14ac:dyDescent="0.25">
      <c r="B30" s="2">
        <v>23</v>
      </c>
      <c r="C30" s="3" t="s">
        <v>119</v>
      </c>
      <c r="D30" s="4" t="s">
        <v>22</v>
      </c>
      <c r="E30" s="4" t="s">
        <v>29</v>
      </c>
      <c r="F30" s="2">
        <v>1</v>
      </c>
      <c r="G30" s="4" t="s">
        <v>60</v>
      </c>
      <c r="H30" s="27"/>
      <c r="I30" s="20">
        <f t="shared" si="0"/>
        <v>0</v>
      </c>
    </row>
    <row r="31" spans="2:9" ht="75" x14ac:dyDescent="0.25">
      <c r="B31" s="2">
        <v>24</v>
      </c>
      <c r="C31" s="3" t="s">
        <v>23</v>
      </c>
      <c r="D31" s="4" t="s">
        <v>22</v>
      </c>
      <c r="E31" s="4" t="s">
        <v>30</v>
      </c>
      <c r="F31" s="2">
        <v>1</v>
      </c>
      <c r="G31" s="4" t="s">
        <v>60</v>
      </c>
      <c r="H31" s="27"/>
      <c r="I31" s="20">
        <f t="shared" si="0"/>
        <v>0</v>
      </c>
    </row>
    <row r="32" spans="2:9" ht="78" customHeight="1" x14ac:dyDescent="0.25">
      <c r="B32" s="2">
        <v>25</v>
      </c>
      <c r="C32" s="3" t="s">
        <v>120</v>
      </c>
      <c r="D32" s="4" t="s">
        <v>22</v>
      </c>
      <c r="E32" s="4" t="s">
        <v>117</v>
      </c>
      <c r="F32" s="2">
        <v>1</v>
      </c>
      <c r="G32" s="4" t="s">
        <v>60</v>
      </c>
      <c r="H32" s="27"/>
      <c r="I32" s="20">
        <f t="shared" si="0"/>
        <v>0</v>
      </c>
    </row>
    <row r="33" spans="2:16" ht="146.1" customHeight="1" x14ac:dyDescent="0.25">
      <c r="B33" s="2">
        <v>26</v>
      </c>
      <c r="C33" s="3" t="s">
        <v>24</v>
      </c>
      <c r="D33" s="4" t="s">
        <v>22</v>
      </c>
      <c r="E33" s="4" t="s">
        <v>130</v>
      </c>
      <c r="F33" s="2">
        <v>1</v>
      </c>
      <c r="G33" s="4" t="s">
        <v>60</v>
      </c>
      <c r="H33" s="28"/>
      <c r="I33" s="20">
        <f t="shared" si="0"/>
        <v>0</v>
      </c>
      <c r="J33" s="16"/>
      <c r="K33" s="16"/>
      <c r="L33" s="16"/>
      <c r="M33" s="16"/>
      <c r="N33" s="16"/>
      <c r="O33" s="16"/>
      <c r="P33" s="16"/>
    </row>
    <row r="34" spans="2:16" ht="75" x14ac:dyDescent="0.25">
      <c r="B34" s="2">
        <v>27</v>
      </c>
      <c r="C34" s="3" t="s">
        <v>121</v>
      </c>
      <c r="D34" s="4" t="s">
        <v>22</v>
      </c>
      <c r="E34" s="4" t="s">
        <v>131</v>
      </c>
      <c r="F34" s="2">
        <v>1</v>
      </c>
      <c r="G34" s="4" t="s">
        <v>60</v>
      </c>
      <c r="H34" s="27"/>
      <c r="I34" s="20">
        <f t="shared" si="0"/>
        <v>0</v>
      </c>
    </row>
    <row r="35" spans="2:16" ht="75" x14ac:dyDescent="0.25">
      <c r="B35" s="2">
        <v>28</v>
      </c>
      <c r="C35" s="3" t="s">
        <v>25</v>
      </c>
      <c r="D35" s="4" t="s">
        <v>22</v>
      </c>
      <c r="E35" s="4" t="s">
        <v>132</v>
      </c>
      <c r="F35" s="2">
        <v>1</v>
      </c>
      <c r="G35" s="4" t="s">
        <v>60</v>
      </c>
      <c r="H35" s="27"/>
      <c r="I35" s="20">
        <f t="shared" si="0"/>
        <v>0</v>
      </c>
    </row>
    <row r="36" spans="2:16" ht="75" x14ac:dyDescent="0.25">
      <c r="B36" s="2">
        <v>29</v>
      </c>
      <c r="C36" s="3" t="s">
        <v>31</v>
      </c>
      <c r="D36" s="4" t="s">
        <v>22</v>
      </c>
      <c r="E36" s="4" t="s">
        <v>131</v>
      </c>
      <c r="F36" s="2">
        <v>1</v>
      </c>
      <c r="G36" s="4" t="s">
        <v>60</v>
      </c>
      <c r="H36" s="27"/>
      <c r="I36" s="20">
        <f t="shared" si="0"/>
        <v>0</v>
      </c>
    </row>
    <row r="37" spans="2:16" ht="75" x14ac:dyDescent="0.25">
      <c r="B37" s="2">
        <v>30</v>
      </c>
      <c r="C37" s="3" t="s">
        <v>122</v>
      </c>
      <c r="D37" s="4" t="s">
        <v>22</v>
      </c>
      <c r="E37" s="4" t="s">
        <v>132</v>
      </c>
      <c r="F37" s="2">
        <v>1</v>
      </c>
      <c r="G37" s="4" t="s">
        <v>60</v>
      </c>
      <c r="H37" s="27"/>
      <c r="I37" s="20">
        <f t="shared" si="0"/>
        <v>0</v>
      </c>
    </row>
    <row r="38" spans="2:16" ht="30" x14ac:dyDescent="0.25">
      <c r="B38" s="2">
        <v>31</v>
      </c>
      <c r="C38" s="3" t="s">
        <v>123</v>
      </c>
      <c r="D38" s="4" t="s">
        <v>22</v>
      </c>
      <c r="E38" s="4" t="s">
        <v>34</v>
      </c>
      <c r="F38" s="2">
        <v>1</v>
      </c>
      <c r="G38" s="4" t="s">
        <v>61</v>
      </c>
      <c r="H38" s="27"/>
      <c r="I38" s="20">
        <f t="shared" si="0"/>
        <v>0</v>
      </c>
    </row>
    <row r="39" spans="2:16" ht="30" x14ac:dyDescent="0.25">
      <c r="B39" s="2">
        <v>32</v>
      </c>
      <c r="C39" s="3" t="s">
        <v>124</v>
      </c>
      <c r="D39" s="4" t="s">
        <v>22</v>
      </c>
      <c r="E39" s="4" t="s">
        <v>33</v>
      </c>
      <c r="F39" s="2">
        <v>1</v>
      </c>
      <c r="G39" s="4" t="s">
        <v>61</v>
      </c>
      <c r="H39" s="27"/>
      <c r="I39" s="20">
        <f t="shared" si="0"/>
        <v>0</v>
      </c>
    </row>
    <row r="40" spans="2:16" ht="30" x14ac:dyDescent="0.25">
      <c r="B40" s="2">
        <v>33</v>
      </c>
      <c r="C40" s="3" t="s">
        <v>32</v>
      </c>
      <c r="D40" s="4" t="s">
        <v>22</v>
      </c>
      <c r="E40" s="4" t="s">
        <v>67</v>
      </c>
      <c r="F40" s="18">
        <v>150</v>
      </c>
      <c r="G40" s="4" t="s">
        <v>60</v>
      </c>
      <c r="H40" s="27"/>
      <c r="I40" s="20">
        <f t="shared" si="0"/>
        <v>0</v>
      </c>
    </row>
    <row r="41" spans="2:16" ht="30" x14ac:dyDescent="0.25">
      <c r="B41" s="2">
        <v>34</v>
      </c>
      <c r="C41" s="3" t="s">
        <v>125</v>
      </c>
      <c r="D41" s="4" t="s">
        <v>22</v>
      </c>
      <c r="E41" s="4" t="s">
        <v>85</v>
      </c>
      <c r="F41" s="2">
        <v>1</v>
      </c>
      <c r="G41" s="4" t="s">
        <v>86</v>
      </c>
      <c r="H41" s="27"/>
      <c r="I41" s="20">
        <f t="shared" si="0"/>
        <v>0</v>
      </c>
    </row>
    <row r="42" spans="2:16" ht="60" x14ac:dyDescent="0.25">
      <c r="B42" s="2">
        <v>35</v>
      </c>
      <c r="C42" s="3" t="s">
        <v>37</v>
      </c>
      <c r="D42" s="4" t="s">
        <v>38</v>
      </c>
      <c r="E42" s="4" t="s">
        <v>98</v>
      </c>
      <c r="F42" s="2">
        <v>10</v>
      </c>
      <c r="G42" s="4" t="s">
        <v>104</v>
      </c>
      <c r="H42" s="27"/>
      <c r="I42" s="20">
        <f t="shared" si="0"/>
        <v>0</v>
      </c>
    </row>
    <row r="43" spans="2:16" ht="60" x14ac:dyDescent="0.25">
      <c r="B43" s="2">
        <v>36</v>
      </c>
      <c r="C43" s="3" t="s">
        <v>39</v>
      </c>
      <c r="D43" s="4" t="s">
        <v>38</v>
      </c>
      <c r="E43" s="4" t="s">
        <v>99</v>
      </c>
      <c r="F43" s="2">
        <v>5</v>
      </c>
      <c r="G43" s="4" t="s">
        <v>104</v>
      </c>
      <c r="H43" s="27"/>
      <c r="I43" s="20">
        <f t="shared" si="0"/>
        <v>0</v>
      </c>
    </row>
    <row r="44" spans="2:16" ht="45" x14ac:dyDescent="0.25">
      <c r="B44" s="2">
        <v>37</v>
      </c>
      <c r="C44" s="3" t="s">
        <v>40</v>
      </c>
      <c r="D44" s="4" t="s">
        <v>38</v>
      </c>
      <c r="E44" s="4" t="s">
        <v>100</v>
      </c>
      <c r="F44" s="2">
        <v>5</v>
      </c>
      <c r="G44" s="4" t="s">
        <v>104</v>
      </c>
      <c r="H44" s="27"/>
      <c r="I44" s="20">
        <f t="shared" si="0"/>
        <v>0</v>
      </c>
    </row>
    <row r="45" spans="2:16" ht="60" x14ac:dyDescent="0.25">
      <c r="B45" s="2">
        <v>38</v>
      </c>
      <c r="C45" s="3" t="s">
        <v>12</v>
      </c>
      <c r="D45" s="4" t="s">
        <v>38</v>
      </c>
      <c r="E45" s="4" t="s">
        <v>101</v>
      </c>
      <c r="F45" s="2">
        <v>5</v>
      </c>
      <c r="G45" s="4" t="s">
        <v>104</v>
      </c>
      <c r="H45" s="27"/>
      <c r="I45" s="20">
        <f t="shared" si="0"/>
        <v>0</v>
      </c>
    </row>
    <row r="46" spans="2:16" ht="30" x14ac:dyDescent="0.25">
      <c r="B46" s="2">
        <v>39</v>
      </c>
      <c r="C46" s="3" t="s">
        <v>41</v>
      </c>
      <c r="D46" s="4" t="s">
        <v>38</v>
      </c>
      <c r="E46" s="4" t="s">
        <v>103</v>
      </c>
      <c r="F46" s="2">
        <v>10</v>
      </c>
      <c r="G46" s="4" t="s">
        <v>105</v>
      </c>
      <c r="H46" s="27"/>
      <c r="I46" s="20">
        <f t="shared" si="0"/>
        <v>0</v>
      </c>
    </row>
    <row r="47" spans="2:16" ht="45" x14ac:dyDescent="0.25">
      <c r="B47" s="2">
        <v>40</v>
      </c>
      <c r="C47" s="3" t="s">
        <v>42</v>
      </c>
      <c r="D47" s="4" t="s">
        <v>38</v>
      </c>
      <c r="E47" s="4" t="s">
        <v>43</v>
      </c>
      <c r="F47" s="18">
        <v>5</v>
      </c>
      <c r="G47" s="4" t="s">
        <v>104</v>
      </c>
      <c r="H47" s="27"/>
      <c r="I47" s="20">
        <f t="shared" si="0"/>
        <v>0</v>
      </c>
    </row>
    <row r="48" spans="2:16" ht="30" x14ac:dyDescent="0.25">
      <c r="B48" s="2">
        <v>41</v>
      </c>
      <c r="C48" s="3" t="s">
        <v>44</v>
      </c>
      <c r="D48" s="4" t="s">
        <v>38</v>
      </c>
      <c r="E48" s="4" t="s">
        <v>126</v>
      </c>
      <c r="F48" s="18">
        <v>1</v>
      </c>
      <c r="G48" s="4" t="s">
        <v>62</v>
      </c>
      <c r="H48" s="27"/>
      <c r="I48" s="20">
        <f t="shared" si="0"/>
        <v>0</v>
      </c>
    </row>
    <row r="49" spans="2:9" ht="30" x14ac:dyDescent="0.25">
      <c r="B49" s="2">
        <v>42</v>
      </c>
      <c r="C49" s="3" t="s">
        <v>45</v>
      </c>
      <c r="D49" s="4" t="s">
        <v>38</v>
      </c>
      <c r="E49" s="4" t="s">
        <v>127</v>
      </c>
      <c r="F49" s="18">
        <v>1</v>
      </c>
      <c r="G49" s="4" t="s">
        <v>62</v>
      </c>
      <c r="H49" s="27"/>
      <c r="I49" s="20">
        <f t="shared" si="0"/>
        <v>0</v>
      </c>
    </row>
    <row r="50" spans="2:9" ht="120" x14ac:dyDescent="0.25">
      <c r="B50" s="2">
        <v>43</v>
      </c>
      <c r="C50" s="3" t="s">
        <v>66</v>
      </c>
      <c r="D50" s="4" t="s">
        <v>38</v>
      </c>
      <c r="E50" s="4" t="s">
        <v>47</v>
      </c>
      <c r="F50" s="2">
        <v>1</v>
      </c>
      <c r="G50" s="4" t="s">
        <v>64</v>
      </c>
      <c r="H50" s="27"/>
      <c r="I50" s="20">
        <f t="shared" si="0"/>
        <v>0</v>
      </c>
    </row>
    <row r="51" spans="2:9" ht="30" x14ac:dyDescent="0.25">
      <c r="B51" s="2">
        <v>44</v>
      </c>
      <c r="C51" s="3" t="s">
        <v>87</v>
      </c>
      <c r="D51" s="4" t="s">
        <v>38</v>
      </c>
      <c r="E51" s="4" t="s">
        <v>46</v>
      </c>
      <c r="F51" s="2">
        <v>1</v>
      </c>
      <c r="G51" s="4" t="s">
        <v>64</v>
      </c>
      <c r="H51" s="27"/>
      <c r="I51" s="20">
        <f t="shared" si="0"/>
        <v>0</v>
      </c>
    </row>
    <row r="52" spans="2:9" ht="45" x14ac:dyDescent="0.25">
      <c r="B52" s="2">
        <v>45</v>
      </c>
      <c r="C52" s="3" t="s">
        <v>102</v>
      </c>
      <c r="D52" s="4" t="s">
        <v>38</v>
      </c>
      <c r="E52" s="4" t="s">
        <v>88</v>
      </c>
      <c r="F52" s="2">
        <v>1</v>
      </c>
      <c r="G52" s="4" t="s">
        <v>92</v>
      </c>
      <c r="H52" s="27"/>
      <c r="I52" s="20">
        <f t="shared" si="0"/>
        <v>0</v>
      </c>
    </row>
    <row r="53" spans="2:9" ht="60" x14ac:dyDescent="0.25">
      <c r="B53" s="2">
        <v>46</v>
      </c>
      <c r="C53" s="3" t="s">
        <v>49</v>
      </c>
      <c r="D53" s="4" t="s">
        <v>50</v>
      </c>
      <c r="E53" s="8" t="s">
        <v>128</v>
      </c>
      <c r="F53" s="18">
        <v>1</v>
      </c>
      <c r="G53" s="4" t="s">
        <v>63</v>
      </c>
      <c r="H53" s="27"/>
      <c r="I53" s="20">
        <f t="shared" si="0"/>
        <v>0</v>
      </c>
    </row>
    <row r="54" spans="2:9" ht="60" x14ac:dyDescent="0.25">
      <c r="B54" s="2">
        <v>47</v>
      </c>
      <c r="C54" s="3" t="s">
        <v>51</v>
      </c>
      <c r="D54" s="4" t="s">
        <v>50</v>
      </c>
      <c r="E54" s="8" t="s">
        <v>129</v>
      </c>
      <c r="F54" s="2">
        <v>1</v>
      </c>
      <c r="G54" s="4" t="s">
        <v>63</v>
      </c>
      <c r="H54" s="27"/>
      <c r="I54" s="20">
        <f t="shared" si="0"/>
        <v>0</v>
      </c>
    </row>
    <row r="55" spans="2:9" ht="45" x14ac:dyDescent="0.25">
      <c r="B55" s="2">
        <v>48</v>
      </c>
      <c r="C55" s="3" t="s">
        <v>68</v>
      </c>
      <c r="D55" s="4" t="s">
        <v>79</v>
      </c>
      <c r="E55" s="8" t="s">
        <v>133</v>
      </c>
      <c r="F55" s="2">
        <v>1</v>
      </c>
      <c r="G55" s="4" t="s">
        <v>80</v>
      </c>
      <c r="H55" s="27"/>
      <c r="I55" s="20">
        <f t="shared" si="0"/>
        <v>0</v>
      </c>
    </row>
    <row r="56" spans="2:9" x14ac:dyDescent="0.25">
      <c r="B56" s="2">
        <v>49</v>
      </c>
      <c r="C56" s="3" t="s">
        <v>81</v>
      </c>
      <c r="D56" s="4" t="s">
        <v>69</v>
      </c>
      <c r="E56" s="4" t="s">
        <v>70</v>
      </c>
      <c r="F56" s="2">
        <v>1</v>
      </c>
      <c r="G56" s="4" t="s">
        <v>73</v>
      </c>
      <c r="H56" s="27"/>
      <c r="I56" s="20">
        <f t="shared" si="0"/>
        <v>0</v>
      </c>
    </row>
    <row r="57" spans="2:9" x14ac:dyDescent="0.25">
      <c r="B57" s="2">
        <v>50</v>
      </c>
      <c r="C57" s="3" t="s">
        <v>82</v>
      </c>
      <c r="D57" s="4" t="s">
        <v>69</v>
      </c>
      <c r="E57" s="4" t="s">
        <v>71</v>
      </c>
      <c r="F57" s="2">
        <v>1</v>
      </c>
      <c r="G57" s="4" t="s">
        <v>73</v>
      </c>
      <c r="H57" s="27"/>
      <c r="I57" s="20">
        <f t="shared" si="0"/>
        <v>0</v>
      </c>
    </row>
    <row r="58" spans="2:9" x14ac:dyDescent="0.25">
      <c r="B58" s="2">
        <v>51</v>
      </c>
      <c r="C58" s="3" t="s">
        <v>83</v>
      </c>
      <c r="D58" s="4" t="s">
        <v>69</v>
      </c>
      <c r="E58" s="4" t="s">
        <v>72</v>
      </c>
      <c r="F58" s="2">
        <v>1</v>
      </c>
      <c r="G58" s="4" t="s">
        <v>73</v>
      </c>
      <c r="H58" s="27"/>
      <c r="I58" s="20">
        <f t="shared" si="0"/>
        <v>0</v>
      </c>
    </row>
    <row r="59" spans="2:9" x14ac:dyDescent="0.25">
      <c r="B59" s="2">
        <v>52</v>
      </c>
      <c r="C59" s="3" t="s">
        <v>84</v>
      </c>
      <c r="D59" s="4" t="s">
        <v>69</v>
      </c>
      <c r="E59" s="4" t="s">
        <v>78</v>
      </c>
      <c r="F59" s="2">
        <v>1</v>
      </c>
      <c r="G59" s="4" t="s">
        <v>73</v>
      </c>
      <c r="H59" s="27"/>
      <c r="I59" s="20">
        <f t="shared" si="0"/>
        <v>0</v>
      </c>
    </row>
    <row r="60" spans="2:9" x14ac:dyDescent="0.25">
      <c r="B60" s="2">
        <v>53</v>
      </c>
      <c r="C60" s="3"/>
      <c r="D60" s="4"/>
      <c r="E60" s="17" t="s">
        <v>111</v>
      </c>
      <c r="F60" s="18">
        <v>1</v>
      </c>
      <c r="G60" s="17" t="s">
        <v>73</v>
      </c>
      <c r="H60" s="27"/>
      <c r="I60" s="20">
        <f t="shared" si="0"/>
        <v>0</v>
      </c>
    </row>
    <row r="61" spans="2:9" x14ac:dyDescent="0.25">
      <c r="B61" s="2">
        <v>54</v>
      </c>
      <c r="C61" s="3"/>
      <c r="D61" s="4"/>
      <c r="E61" s="17" t="s">
        <v>112</v>
      </c>
      <c r="F61" s="18">
        <v>1</v>
      </c>
      <c r="G61" s="17" t="s">
        <v>73</v>
      </c>
      <c r="H61" s="27"/>
      <c r="I61" s="20">
        <f t="shared" si="0"/>
        <v>0</v>
      </c>
    </row>
    <row r="62" spans="2:9" x14ac:dyDescent="0.25">
      <c r="B62" s="2"/>
      <c r="C62" s="3"/>
      <c r="D62" s="4"/>
      <c r="E62" s="4"/>
      <c r="F62" s="2"/>
      <c r="G62" s="4"/>
      <c r="H62" s="27"/>
      <c r="I62" s="20"/>
    </row>
    <row r="63" spans="2:9" ht="31.5" customHeight="1" x14ac:dyDescent="0.25">
      <c r="B63" s="2"/>
      <c r="C63" s="3"/>
      <c r="D63" s="4"/>
      <c r="E63" s="21" t="s">
        <v>134</v>
      </c>
      <c r="F63" s="22"/>
      <c r="G63" s="21"/>
      <c r="H63" s="29"/>
      <c r="I63" s="23">
        <f>SUM(I8:I61)</f>
        <v>0</v>
      </c>
    </row>
    <row r="64" spans="2:9" ht="24.75" customHeight="1" x14ac:dyDescent="0.25">
      <c r="B64" s="4"/>
      <c r="C64" s="4"/>
      <c r="D64" s="4"/>
      <c r="E64" s="21" t="s">
        <v>135</v>
      </c>
      <c r="F64" s="22"/>
      <c r="G64" s="21"/>
      <c r="H64" s="29"/>
      <c r="I64" s="23">
        <f>I63/100*19</f>
        <v>0</v>
      </c>
    </row>
    <row r="65" spans="2:9" ht="28.5" customHeight="1" x14ac:dyDescent="0.25">
      <c r="B65" s="4"/>
      <c r="C65" s="4"/>
      <c r="D65" s="4"/>
      <c r="E65" s="21" t="s">
        <v>136</v>
      </c>
      <c r="F65" s="22"/>
      <c r="G65" s="21"/>
      <c r="H65" s="29"/>
      <c r="I65" s="23">
        <f>I63+I64</f>
        <v>0</v>
      </c>
    </row>
    <row r="66" spans="2:9" x14ac:dyDescent="0.25">
      <c r="B66" s="5"/>
      <c r="C66" s="5"/>
      <c r="D66" s="5"/>
      <c r="E66" s="5"/>
      <c r="F66" s="7"/>
      <c r="G66" s="5"/>
      <c r="H66" s="30"/>
    </row>
    <row r="67" spans="2:9" x14ac:dyDescent="0.25">
      <c r="B67" s="5"/>
      <c r="C67" s="5"/>
      <c r="D67" s="5"/>
      <c r="E67" s="5"/>
      <c r="F67" s="7"/>
      <c r="G67" s="5"/>
      <c r="H67" s="30"/>
    </row>
    <row r="68" spans="2:9" x14ac:dyDescent="0.25">
      <c r="B68" s="5"/>
      <c r="C68" s="5"/>
      <c r="D68" s="5"/>
      <c r="E68" s="5"/>
      <c r="F68" s="7"/>
      <c r="G68" s="5"/>
      <c r="H68" s="30"/>
    </row>
    <row r="69" spans="2:9" x14ac:dyDescent="0.25">
      <c r="B69" s="5"/>
      <c r="C69" s="5"/>
      <c r="D69" s="5"/>
      <c r="E69" s="5"/>
      <c r="F69" s="7"/>
      <c r="G69" s="5"/>
      <c r="H69" s="30"/>
    </row>
    <row r="70" spans="2:9" x14ac:dyDescent="0.25">
      <c r="B70" s="5"/>
      <c r="C70" s="5"/>
      <c r="D70" s="5"/>
      <c r="E70" s="5"/>
      <c r="F70" s="7"/>
      <c r="G70" s="5"/>
      <c r="H70" s="30"/>
    </row>
    <row r="71" spans="2:9" x14ac:dyDescent="0.25">
      <c r="B71" s="5"/>
      <c r="C71" s="5"/>
      <c r="D71" s="5"/>
      <c r="E71" s="5"/>
      <c r="F71" s="7"/>
      <c r="G71" s="5"/>
      <c r="H71" s="30"/>
    </row>
    <row r="72" spans="2:9" x14ac:dyDescent="0.25">
      <c r="B72" s="5"/>
      <c r="C72" s="5"/>
      <c r="D72" s="5"/>
      <c r="E72" s="5"/>
      <c r="F72" s="7"/>
      <c r="G72" s="5"/>
      <c r="H72" s="30"/>
    </row>
    <row r="73" spans="2:9" x14ac:dyDescent="0.25">
      <c r="B73" s="5"/>
      <c r="C73" s="5"/>
      <c r="D73" s="5"/>
      <c r="E73" s="5"/>
      <c r="F73" s="7"/>
      <c r="G73" s="5"/>
      <c r="H73" s="30"/>
    </row>
    <row r="74" spans="2:9" x14ac:dyDescent="0.25">
      <c r="B74" s="5"/>
      <c r="C74" s="5"/>
      <c r="D74" s="5"/>
      <c r="E74" s="5"/>
      <c r="F74" s="7"/>
      <c r="G74" s="5"/>
      <c r="H74" s="30"/>
    </row>
    <row r="75" spans="2:9" x14ac:dyDescent="0.25">
      <c r="B75" s="5"/>
      <c r="C75" s="5"/>
      <c r="D75" s="5"/>
      <c r="E75" s="5"/>
      <c r="F75" s="7"/>
      <c r="G75" s="5"/>
      <c r="H75" s="30"/>
    </row>
  </sheetData>
  <sheetProtection algorithmName="SHA-512" hashValue="/CC9g5RXkXy0wgGS4+y2muzz4QBqaPtEDtGmT5s9EIdcEDkIO3eAMHlUTSPXwAct7T+88wk9J32igM5byDKVaw==" saltValue="t6YG9seqYSFzg8slRB0chA==" spinCount="100000" sheet="1" objects="1" scenarios="1"/>
  <phoneticPr fontId="3" type="noConversion"/>
  <pageMargins left="0.7" right="0.7" top="0.78740157499999996" bottom="0.78740157499999996" header="0.3" footer="0.3"/>
  <pageSetup paperSize="8"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4A6E3E6FF0CE342A3A6648B24CDEAAA" ma:contentTypeVersion="13" ma:contentTypeDescription="Create a new document." ma:contentTypeScope="" ma:versionID="b3ae9173dae2db1c2e14ece00a3166e4">
  <xsd:schema xmlns:xsd="http://www.w3.org/2001/XMLSchema" xmlns:xs="http://www.w3.org/2001/XMLSchema" xmlns:p="http://schemas.microsoft.com/office/2006/metadata/properties" xmlns:ns2="78fc657b-8f51-4f01-a252-5bf892619f26" xmlns:ns3="0b6e217d-f962-47d7-9399-58881c34bc80" targetNamespace="http://schemas.microsoft.com/office/2006/metadata/properties" ma:root="true" ma:fieldsID="8136955cac1b5b5048df8a543ccb14b2" ns2:_="" ns3:_="">
    <xsd:import namespace="78fc657b-8f51-4f01-a252-5bf892619f26"/>
    <xsd:import namespace="0b6e217d-f962-47d7-9399-58881c34bc8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fc657b-8f51-4f01-a252-5bf892619f2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Location" ma:index="15" nillable="true" ma:displayName="Location" ma:indexed="true" ma:internalName="MediaServiceLocation"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ed2bc115-f314-4df2-a102-4eef0e497872"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b6e217d-f962-47d7-9399-58881c34bc80"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38823e6c-8627-4fc0-952b-c73fad42f6ab}" ma:internalName="TaxCatchAll" ma:showField="CatchAllData" ma:web="0b6e217d-f962-47d7-9399-58881c34bc8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8fc657b-8f51-4f01-a252-5bf892619f26">
      <Terms xmlns="http://schemas.microsoft.com/office/infopath/2007/PartnerControls"/>
    </lcf76f155ced4ddcb4097134ff3c332f>
    <TaxCatchAll xmlns="0b6e217d-f962-47d7-9399-58881c34bc80" xsi:nil="true"/>
  </documentManagement>
</p:properties>
</file>

<file path=customXml/itemProps1.xml><?xml version="1.0" encoding="utf-8"?>
<ds:datastoreItem xmlns:ds="http://schemas.openxmlformats.org/officeDocument/2006/customXml" ds:itemID="{44F92F33-E86D-4E93-9324-7793F7543C07}">
  <ds:schemaRefs>
    <ds:schemaRef ds:uri="http://schemas.microsoft.com/sharepoint/v3/contenttype/forms"/>
  </ds:schemaRefs>
</ds:datastoreItem>
</file>

<file path=customXml/itemProps2.xml><?xml version="1.0" encoding="utf-8"?>
<ds:datastoreItem xmlns:ds="http://schemas.openxmlformats.org/officeDocument/2006/customXml" ds:itemID="{BD384A73-71C1-451E-8FCB-E02DBED3433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8fc657b-8f51-4f01-a252-5bf892619f26"/>
    <ds:schemaRef ds:uri="0b6e217d-f962-47d7-9399-58881c34bc8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E4B9CE5-B7AA-4B07-B7B6-C90A77239D20}">
  <ds:schemaRefs>
    <ds:schemaRef ds:uri="http://www.w3.org/XML/1998/namespace"/>
    <ds:schemaRef ds:uri="http://purl.org/dc/terms/"/>
    <ds:schemaRef ds:uri="http://purl.org/dc/elements/1.1/"/>
    <ds:schemaRef ds:uri="http://schemas.microsoft.com/office/2006/metadata/properties"/>
    <ds:schemaRef ds:uri="http://schemas.openxmlformats.org/package/2006/metadata/core-properties"/>
    <ds:schemaRef ds:uri="78fc657b-8f51-4f01-a252-5bf892619f26"/>
    <ds:schemaRef ds:uri="http://schemas.microsoft.com/office/2006/documentManagement/types"/>
    <ds:schemaRef ds:uri="http://schemas.microsoft.com/office/infopath/2007/PartnerControls"/>
    <ds:schemaRef ds:uri="0b6e217d-f962-47d7-9399-58881c34bc80"/>
    <ds:schemaRef ds:uri="http://purl.org/dc/dcmitype/"/>
  </ds:schemaRefs>
</ds:datastoreItem>
</file>

<file path=docMetadata/LabelInfo.xml><?xml version="1.0" encoding="utf-8"?>
<clbl:labelList xmlns:clbl="http://schemas.microsoft.com/office/2020/mipLabelMetadata">
  <clbl:label id="{42f063bf-ce3a-473c-8609-3866002c85b0}" enabled="1" method="Standard" siteId="{b914a242-e718-443b-a47c-6b4c649d8c0a}"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Walther, Christoph</dc:creator>
  <cp:lastModifiedBy>Albertsen, Julia</cp:lastModifiedBy>
  <cp:lastPrinted>2026-09-29T06:05:52Z</cp:lastPrinted>
  <dcterms:created xsi:type="dcterms:W3CDTF">2026-06-26T08:13:04Z</dcterms:created>
  <dcterms:modified xsi:type="dcterms:W3CDTF">2026-09-30T05:58:13Z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0x01010074A6E3E6FF0CE342A3A6648B24CDEAAA</vt:lpwstr>
  </property>
</Properties>
</file>