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FM und BAU\T01 TEK\00_NEU\02_TEK_Vergaben\TEK2606036_SH_Alle_RV Beschilderung\2_Verfahren\Dokumente\GD\"/>
    </mc:Choice>
  </mc:AlternateContent>
  <xr:revisionPtr revIDLastSave="0" documentId="13_ncr:1_{3E69FFBB-B5A9-4D82-8B49-581777B971CA}" xr6:coauthVersionLast="47" xr6:coauthVersionMax="47" xr10:uidLastSave="{00000000-0000-0000-0000-000000000000}"/>
  <bookViews>
    <workbookView xWindow="-28920" yWindow="1695" windowWidth="29040" windowHeight="15720" tabRatio="748" xr2:uid="{00000000-000D-0000-FFFF-FFFF00000000}"/>
  </bookViews>
  <sheets>
    <sheet name="Deckblatt" sheetId="1" r:id="rId1"/>
    <sheet name="Epk SVS" sheetId="2" r:id="rId2"/>
    <sheet name="Epk Material" sheetId="6" r:id="rId3"/>
    <sheet name="Epk An-und Abfahrt" sheetId="5" r:id="rId4"/>
    <sheet name="Standorte" sheetId="12" r:id="rId5"/>
  </sheets>
  <definedNames>
    <definedName name="_ftn1" localSheetId="3">'Epk An-und Abfahrt'!#REF!</definedName>
    <definedName name="_ftn1" localSheetId="2">'Epk Material'!#REF!</definedName>
    <definedName name="_ftnref1" localSheetId="3">'Epk An-und Abfahrt'!#REF!</definedName>
    <definedName name="_ftnref1" localSheetId="2">'Epk Material'!#REF!</definedName>
    <definedName name="_xlnm.Print_Area" localSheetId="0">Deckblatt!$A$1:$C$32</definedName>
    <definedName name="_xlnm.Print_Area" localSheetId="3">'Epk An-und Abfahrt'!$A$1:$G$52</definedName>
    <definedName name="_xlnm.Print_Area" localSheetId="2">'Epk Material'!$A$1:$G$25</definedName>
    <definedName name="_xlnm.Print_Area" localSheetId="1">'Epk SVS'!$A$1:$F$23</definedName>
    <definedName name="_xlnm.Print_Titles" localSheetId="3">'Epk An-und Abfahrt'!$1:$15</definedName>
    <definedName name="_xlnm.Print_Titles" localSheetId="2">'Epk Material'!$1:$15</definedName>
    <definedName name="_xlnm.Print_Titles" localSheetId="1">'Epk SVS'!$1:$15</definedName>
    <definedName name="SuA_Art" localSheetId="3">#REF!</definedName>
    <definedName name="SuA_Art">#REF!</definedName>
    <definedName name="SuA_Masseiheit" localSheetId="3">#REF!</definedName>
    <definedName name="SuA_Masseih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1" i="6" l="1"/>
  <c r="P55" i="6"/>
  <c r="P54" i="6"/>
  <c r="P53" i="6"/>
  <c r="P52" i="6"/>
  <c r="P19" i="6"/>
  <c r="P85" i="6"/>
  <c r="P86" i="6"/>
  <c r="P87" i="6"/>
  <c r="P88" i="6"/>
  <c r="P35" i="6"/>
  <c r="P36" i="6"/>
  <c r="P37" i="6"/>
  <c r="P89" i="6" l="1"/>
  <c r="P82" i="6"/>
  <c r="P81" i="6"/>
  <c r="P80" i="6"/>
  <c r="P79" i="6"/>
  <c r="P78" i="6"/>
  <c r="P77" i="6"/>
  <c r="P76" i="6"/>
  <c r="P75" i="6"/>
  <c r="P74" i="6"/>
  <c r="P73" i="6"/>
  <c r="P72" i="6"/>
  <c r="P70" i="6"/>
  <c r="P69" i="6"/>
  <c r="P68" i="6"/>
  <c r="P65" i="6"/>
  <c r="P64" i="6"/>
  <c r="P63" i="6"/>
  <c r="P62" i="6"/>
  <c r="P61" i="6"/>
  <c r="P60" i="6"/>
  <c r="P59" i="6"/>
  <c r="P58" i="6"/>
  <c r="P50" i="6"/>
  <c r="P49" i="6"/>
  <c r="P48" i="6"/>
  <c r="P47" i="6"/>
  <c r="P44" i="6"/>
  <c r="P42" i="6"/>
  <c r="P41" i="6"/>
  <c r="P40" i="6"/>
  <c r="P34" i="6"/>
  <c r="P33" i="6"/>
  <c r="P32" i="6"/>
  <c r="P31" i="6"/>
  <c r="P30" i="6"/>
  <c r="P28" i="6"/>
  <c r="P27" i="6"/>
  <c r="P25" i="6"/>
  <c r="P24" i="6"/>
  <c r="P23" i="6"/>
  <c r="P22" i="6"/>
  <c r="P21" i="6"/>
  <c r="P20" i="6"/>
  <c r="P18" i="6"/>
  <c r="E1" i="12" l="1"/>
  <c r="F6" i="2" l="1"/>
  <c r="G6" i="5"/>
  <c r="G6" i="6"/>
  <c r="F5" i="2"/>
  <c r="G5" i="5"/>
  <c r="G5" i="6"/>
  <c r="F4" i="2"/>
  <c r="G4" i="5"/>
  <c r="G4" i="6"/>
  <c r="C12" i="2"/>
  <c r="D12" i="5"/>
  <c r="D12" i="6"/>
  <c r="C11" i="2"/>
  <c r="D11" i="5"/>
  <c r="D11" i="6"/>
  <c r="C10" i="2"/>
  <c r="D10" i="5"/>
  <c r="D10" i="6"/>
  <c r="C9" i="2"/>
  <c r="D9" i="5"/>
  <c r="D9" i="6"/>
  <c r="C8" i="2"/>
  <c r="D8" i="5"/>
  <c r="D8" i="6"/>
  <c r="B6" i="2"/>
  <c r="C6" i="5"/>
  <c r="C6" i="6"/>
  <c r="B4" i="2"/>
  <c r="C4" i="5"/>
  <c r="C4" i="6"/>
  <c r="F1" i="2" l="1"/>
  <c r="E1" i="2"/>
  <c r="D1" i="2"/>
  <c r="C1" i="2"/>
  <c r="B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j923050</author>
    <author>Jacobi, Marcus</author>
    <author>Knaack, Hella</author>
  </authors>
  <commentList>
    <comment ref="C29" authorId="0" shapeId="0" xr:uid="{00000000-0006-0000-0000-000001000000}">
      <text>
        <r>
          <rPr>
            <sz val="8"/>
            <color indexed="81"/>
            <rFont val="Tahoma"/>
            <family val="2"/>
          </rPr>
          <t>Datum, ab wann das Dokument im Vertrag gültig wird. (Entspricht der Versionierung )</t>
        </r>
      </text>
    </comment>
    <comment ref="C30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Variante 1: Name und Datum
Variante 2: „Erstausstellung“
</t>
        </r>
      </text>
    </comment>
    <comment ref="C31" authorId="2" shapeId="0" xr:uid="{00000000-0006-0000-0000-000003000000}">
      <text>
        <r>
          <rPr>
            <sz val="9"/>
            <color indexed="81"/>
            <rFont val="Tahoma"/>
            <family val="2"/>
          </rPr>
          <t>Datum, wie lange die Beauftragung läuft</t>
        </r>
      </text>
    </comment>
    <comment ref="C32" authorId="0" shapeId="0" xr:uid="{00000000-0006-0000-0000-000004000000}">
      <text>
        <r>
          <rPr>
            <sz val="8"/>
            <color indexed="81"/>
            <rFont val="Tahoma"/>
            <family val="2"/>
          </rPr>
          <t>Vergabeart benennen</t>
        </r>
      </text>
    </comment>
  </commentList>
</comments>
</file>

<file path=xl/sharedStrings.xml><?xml version="1.0" encoding="utf-8"?>
<sst xmlns="http://schemas.openxmlformats.org/spreadsheetml/2006/main" count="797" uniqueCount="452">
  <si>
    <t>Preisspiegel und Einheitspreiskatalog</t>
  </si>
  <si>
    <t>über</t>
  </si>
  <si>
    <t>Vergabenummer</t>
  </si>
  <si>
    <t>zwischen</t>
  </si>
  <si>
    <t>Vivantes - Netzwerk für Gesundheit GmbH</t>
  </si>
  <si>
    <t>Aroser Allee 72-76</t>
  </si>
  <si>
    <t>13407 Berlin</t>
  </si>
  <si>
    <t>- nachfolgend als Auftraggeber (AG) bezeichnet –</t>
  </si>
  <si>
    <t>und</t>
  </si>
  <si>
    <t>cde</t>
  </si>
  <si>
    <t>xstraße</t>
  </si>
  <si>
    <t>xort</t>
  </si>
  <si>
    <t>- nachfolgend als Auftragnehmer (AN) bezeichnet –</t>
  </si>
  <si>
    <t>Kontakt                   Name:</t>
  </si>
  <si>
    <t>xname</t>
  </si>
  <si>
    <t xml:space="preserve">                              Telefon</t>
  </si>
  <si>
    <t>xtelefon</t>
  </si>
  <si>
    <t>Basiert auf Musterversion</t>
  </si>
  <si>
    <t>gültig ab</t>
  </si>
  <si>
    <t>ersetzt Dokument vom</t>
  </si>
  <si>
    <t>Erstausstellung</t>
  </si>
  <si>
    <t>gültig bis</t>
  </si>
  <si>
    <t>Vergabeart</t>
  </si>
  <si>
    <t>Leistung</t>
  </si>
  <si>
    <t>Vergabenr.</t>
  </si>
  <si>
    <t>Partner</t>
  </si>
  <si>
    <t>Firmenname</t>
  </si>
  <si>
    <t>Straße</t>
  </si>
  <si>
    <t>PLZ, Ort</t>
  </si>
  <si>
    <t>Kontakt</t>
  </si>
  <si>
    <t>Name</t>
  </si>
  <si>
    <t>Telefon</t>
  </si>
  <si>
    <t>Nr.</t>
  </si>
  <si>
    <r>
      <t xml:space="preserve">Leistung 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längerer Vorlaufzeit erforderlich sein, die einvermehmlich zwischen AG und AN abzustimmen ist</t>
    </r>
  </si>
  <si>
    <r>
      <t xml:space="preserve">Basis-menge
</t>
    </r>
    <r>
      <rPr>
        <sz val="10"/>
        <rFont val="Arial"/>
        <family val="2"/>
      </rPr>
      <t>der jew. Einheit</t>
    </r>
  </si>
  <si>
    <t>Maß-einheit</t>
  </si>
  <si>
    <r>
      <t xml:space="preserve">Basispreis
</t>
    </r>
    <r>
      <rPr>
        <sz val="10"/>
        <rFont val="Arial"/>
        <family val="2"/>
      </rPr>
      <t>netto</t>
    </r>
  </si>
  <si>
    <t>Standort</t>
  </si>
  <si>
    <t>Kurzbeschreibung</t>
  </si>
  <si>
    <t>Arbeiten, welche nicht in den Positionen erfasst sind und gegen Nachweis zur Ausführung kommen.</t>
  </si>
  <si>
    <t>Alle</t>
  </si>
  <si>
    <t>Std.</t>
  </si>
  <si>
    <t>Helfer</t>
  </si>
  <si>
    <r>
      <t xml:space="preserve">Leistung
</t>
    </r>
    <r>
      <rPr>
        <sz val="8"/>
        <rFont val="Arial"/>
        <family val="2"/>
      </rPr>
      <t>Die An- und Abafahrtspauschale (Fahrzeugkosten und -zeit je AG-Standort) sind in der Rechnung separat auszuweisen.</t>
    </r>
  </si>
  <si>
    <r>
      <t xml:space="preserve">Pauschalpreis
</t>
    </r>
    <r>
      <rPr>
        <sz val="10"/>
        <rFont val="Arial"/>
        <family val="2"/>
      </rPr>
      <t>netto
in EURO pro Maßeinheit</t>
    </r>
  </si>
  <si>
    <t>Kürzel</t>
  </si>
  <si>
    <t>Strasse</t>
  </si>
  <si>
    <t>Vivants Kliniken</t>
  </si>
  <si>
    <t>KFH</t>
  </si>
  <si>
    <t>Klinikum im Friedrichshain</t>
  </si>
  <si>
    <t>Landsberger Allee 49</t>
  </si>
  <si>
    <t>pauschal</t>
  </si>
  <si>
    <t>KHD</t>
  </si>
  <si>
    <t>Myslowitzer Str. 45</t>
  </si>
  <si>
    <t>12621 Berlin</t>
  </si>
  <si>
    <t>ARO</t>
  </si>
  <si>
    <t>Aroser Allee</t>
  </si>
  <si>
    <t>Aroser Allee 72</t>
  </si>
  <si>
    <t>HUK</t>
  </si>
  <si>
    <t>Humboldt-Klinikum</t>
  </si>
  <si>
    <t>Am Nordgraben 2</t>
  </si>
  <si>
    <t>13509 Berlin</t>
  </si>
  <si>
    <t>13437 Berlin</t>
  </si>
  <si>
    <t>KSP</t>
  </si>
  <si>
    <t>Klinikum Spandau</t>
  </si>
  <si>
    <t>Neue Bergstraße 6</t>
  </si>
  <si>
    <t>13585 Berlin</t>
  </si>
  <si>
    <t>AVK</t>
  </si>
  <si>
    <t>Auguste-Viktoria-Klinikum</t>
  </si>
  <si>
    <t>Rubensstraße 125</t>
  </si>
  <si>
    <t>12157 Berlin</t>
  </si>
  <si>
    <t>IWK</t>
  </si>
  <si>
    <t>Ida-Wolf-Krankenhaus</t>
  </si>
  <si>
    <t>Juchaczweg 21</t>
  </si>
  <si>
    <t>12351 Berlin</t>
  </si>
  <si>
    <t>KAU</t>
  </si>
  <si>
    <t>Klinikum Am Urban</t>
  </si>
  <si>
    <t>Dieffenbachstraße 1</t>
  </si>
  <si>
    <t>10967 Berlin</t>
  </si>
  <si>
    <t>KNK</t>
  </si>
  <si>
    <t>Klinikum Neukölln</t>
  </si>
  <si>
    <t xml:space="preserve"> Rudower Straße 48</t>
  </si>
  <si>
    <t>WBK</t>
  </si>
  <si>
    <t xml:space="preserve">Vivantes Wenckebach-Klinikum </t>
  </si>
  <si>
    <t>Wenckebachstraße 23</t>
  </si>
  <si>
    <t>12099 Berlin</t>
  </si>
  <si>
    <t>Forum für Senioren</t>
  </si>
  <si>
    <t>Haus Jahreszeiten</t>
  </si>
  <si>
    <t>Büschingstraße 29</t>
  </si>
  <si>
    <t>10249 Berlin</t>
  </si>
  <si>
    <t>HBZ</t>
  </si>
  <si>
    <t>Haus Britz</t>
  </si>
  <si>
    <t>Buschkrugallee 139</t>
  </si>
  <si>
    <t>12359 Berlin</t>
  </si>
  <si>
    <t>HDS</t>
  </si>
  <si>
    <t>Haus Danziger Straße</t>
  </si>
  <si>
    <t>Danziger Straße 245</t>
  </si>
  <si>
    <t>10407 Berlin</t>
  </si>
  <si>
    <t>HFP</t>
  </si>
  <si>
    <t>Haus Franckepark</t>
  </si>
  <si>
    <t>Götzstraße 20a</t>
  </si>
  <si>
    <t>Ernst-Hoppe-Haus</t>
  </si>
  <si>
    <t>Lanzendorfer Weg 30</t>
  </si>
  <si>
    <t>14089 Berlin</t>
  </si>
  <si>
    <t>HRS</t>
  </si>
  <si>
    <t>Haus Rhinstraße</t>
  </si>
  <si>
    <t>Rhinstraße 105</t>
  </si>
  <si>
    <t>10315 Berlin</t>
  </si>
  <si>
    <t>Haus Jungfernheide</t>
  </si>
  <si>
    <t>Schweiggerweg 2-12</t>
  </si>
  <si>
    <t>13627 Berlin</t>
  </si>
  <si>
    <t>Haus Wilmersdorf</t>
  </si>
  <si>
    <t>Berkaer Str. 31-35</t>
  </si>
  <si>
    <t>14199 Berlin</t>
  </si>
  <si>
    <t>Ida-Wolff Haus</t>
  </si>
  <si>
    <t>Haus John F. Kennedy</t>
  </si>
  <si>
    <t>Alt-Wittenau 90</t>
  </si>
  <si>
    <t>Dr. Herrmann-Kantorowicz-Haus</t>
  </si>
  <si>
    <t>Schönwalder Str. 50</t>
  </si>
  <si>
    <t>Haus Leonore</t>
  </si>
  <si>
    <t>Leonorenstraße 17</t>
  </si>
  <si>
    <t>12247 Berlin</t>
  </si>
  <si>
    <t>Haus Seebrücke</t>
  </si>
  <si>
    <t>Am Maselakepark 20</t>
  </si>
  <si>
    <t>13587 Berlin</t>
  </si>
  <si>
    <t>Haus Sommerstrasse</t>
  </si>
  <si>
    <t>Sommerstraße 25 c</t>
  </si>
  <si>
    <t>13409 Berlin</t>
  </si>
  <si>
    <t>Haus Teichstrasse</t>
  </si>
  <si>
    <t>Teichstraße 44</t>
  </si>
  <si>
    <t>Haus Weidenweg</t>
  </si>
  <si>
    <t>Weidenweg 42</t>
  </si>
  <si>
    <t>Krankenhaus des Maßregelvollzugs</t>
  </si>
  <si>
    <t>Olbendorfer Weg 70</t>
  </si>
  <si>
    <t xml:space="preserve">13403 Berlin </t>
  </si>
  <si>
    <r>
      <t xml:space="preserve">Materialbeschaffung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 Vorlaufzeit erforderlich sein, die einvermehmlich zwischen AG und AN abzustimmen ist</t>
    </r>
  </si>
  <si>
    <t>Region</t>
  </si>
  <si>
    <t>Einheitspreiskatalog: Einheitspreise Stundensätze</t>
  </si>
  <si>
    <t>Dokumentationen, die nicht zum Umfang der Regelleistung gehören.</t>
  </si>
  <si>
    <t>PLZ/Ort</t>
  </si>
  <si>
    <t>Einheitspreiskatalog: Einheitspreise für Material</t>
  </si>
  <si>
    <t xml:space="preserve">Einheitspreiskatalog: An-/Abfahrtspauschale zum jeweiligen Standort als Einheitspreise </t>
  </si>
  <si>
    <t>Kliniken</t>
  </si>
  <si>
    <t>Hinweis:</t>
  </si>
  <si>
    <t>Bei Teilnahme am elektronischen Vergabeverfahren ersetzt die elektronische Signatur die händische Unterschrift.</t>
  </si>
  <si>
    <t>Anlage 4</t>
  </si>
  <si>
    <t>Klinikum Kaulsdorf</t>
  </si>
  <si>
    <t>HSR</t>
  </si>
  <si>
    <t>Haus St. Richard</t>
  </si>
  <si>
    <t>Schudomastraße 16</t>
  </si>
  <si>
    <t>12055 Berlin</t>
  </si>
  <si>
    <t>HKD</t>
  </si>
  <si>
    <t>Haus Kaulsdorf</t>
  </si>
  <si>
    <t>Münsterberger Weg</t>
  </si>
  <si>
    <t>KMV2</t>
  </si>
  <si>
    <t>Lindenberger Weg 69</t>
  </si>
  <si>
    <t xml:space="preserve">13125 Berlin </t>
  </si>
  <si>
    <t>KMV1</t>
  </si>
  <si>
    <t>BBG</t>
  </si>
  <si>
    <t>Berliner Bildungscampus</t>
  </si>
  <si>
    <t>Waldstraße 86-90</t>
  </si>
  <si>
    <t>13403 Berlin</t>
  </si>
  <si>
    <t>LSP</t>
  </si>
  <si>
    <t>Logistikzentrum Spandau</t>
  </si>
  <si>
    <t>Gartenfelder Str. 37</t>
  </si>
  <si>
    <t>13599 Berlin</t>
  </si>
  <si>
    <t>2.0</t>
  </si>
  <si>
    <t>Sonstige Standorte</t>
  </si>
  <si>
    <t>Material 1</t>
  </si>
  <si>
    <t>Material 2</t>
  </si>
  <si>
    <r>
      <t xml:space="preserve">Achtung:
Diese Tabelle enthält Macros. Beim Öffnen müssen für eine saubere Funktion Macros zugelassen werden. </t>
    </r>
    <r>
      <rPr>
        <sz val="10"/>
        <color indexed="10"/>
        <rFont val="Arial"/>
        <family val="2"/>
      </rPr>
      <t>Auf gar keinen Fall dürfen auf denSeiten Deckblatt und Unterschrift, sowie in allen Kopfzeilen bis Zeile 5 Änderungen die zu Zellverschiebungen führen vorgenommen werden. Die Daten in den Kopfzeilen und im Unterschriftenblatt werden automatisch gefüllt. Hier ist nichts zu Ändern....</t>
    </r>
  </si>
  <si>
    <t>HTE</t>
  </si>
  <si>
    <t>HSO</t>
  </si>
  <si>
    <t>HJK</t>
  </si>
  <si>
    <t>HJH</t>
  </si>
  <si>
    <t>HSE</t>
  </si>
  <si>
    <t>HEH</t>
  </si>
  <si>
    <t>HHK</t>
  </si>
  <si>
    <t>HWD</t>
  </si>
  <si>
    <t>HLE</t>
  </si>
  <si>
    <t>HIW</t>
  </si>
  <si>
    <t>HWE</t>
  </si>
  <si>
    <t>HJZ</t>
  </si>
  <si>
    <t>KSO</t>
  </si>
  <si>
    <t>Haus Sommerstrasse Kurzzeitpflege</t>
  </si>
  <si>
    <t>HRK</t>
  </si>
  <si>
    <t>Haus Rhinstraße Kurzzeitpflege</t>
  </si>
  <si>
    <t>KIW</t>
  </si>
  <si>
    <t>GJF</t>
  </si>
  <si>
    <t>Haus John F. Kennedy Gerontopsychiatrie</t>
  </si>
  <si>
    <t>SVS Facharbeiter Grafik / Satz und Entwurfsarbeiten</t>
  </si>
  <si>
    <t>- z.B. Nachweise, Produktdatenblätter, Prüfzeugnisse,
   Zertifikate u.ä. der verwendeten Baustoffe,
   Werkstoffe, Materialien und Einbauteile
- z.B. Fabrikatslisten (Artikelbezeichnung)
Die Abgabe der Dokumentation hat vor Einreichung der Schlussrechnung in 2-facher Ausfertigung zu erfolgen.</t>
  </si>
  <si>
    <t>SVS Facharbeiter Druck und Montage</t>
  </si>
  <si>
    <t>TEK2606036</t>
  </si>
  <si>
    <t>Rahmenvertrag Beschilderung</t>
  </si>
  <si>
    <t>Offenes Verfahren</t>
  </si>
  <si>
    <t>Standorte</t>
  </si>
  <si>
    <t>Los</t>
  </si>
  <si>
    <t>Adresse</t>
  </si>
  <si>
    <t>Ansprechpartner vor Ort</t>
  </si>
  <si>
    <t>Fax</t>
  </si>
  <si>
    <t>E-Mail</t>
  </si>
  <si>
    <t>Ost</t>
  </si>
  <si>
    <t xml:space="preserve">Klinikum im Friedrichshain </t>
  </si>
  <si>
    <t>Thomas Harder</t>
  </si>
  <si>
    <t>(030) 130 231336</t>
  </si>
  <si>
    <t>(030) 130 232030</t>
  </si>
  <si>
    <t>thomas.harder@vivantes.de</t>
  </si>
  <si>
    <t xml:space="preserve">Sebastian Kemmer </t>
  </si>
  <si>
    <t>(030) 130 172891</t>
  </si>
  <si>
    <t>(030) 130 172892</t>
  </si>
  <si>
    <t>sebastian.kemmer@vivantes.de</t>
  </si>
  <si>
    <t>Nord</t>
  </si>
  <si>
    <t>Nicole Dornbusch</t>
  </si>
  <si>
    <t>(030) 130 115228</t>
  </si>
  <si>
    <t>(030) 130 115372</t>
  </si>
  <si>
    <t>Nicole.Dornbusch@vivantes.de</t>
  </si>
  <si>
    <t>Christian Klimmek</t>
  </si>
  <si>
    <t>(030) 130 121530</t>
  </si>
  <si>
    <t>(030) 130 121532</t>
  </si>
  <si>
    <t>christian.klimmek@vivantes.de</t>
  </si>
  <si>
    <t>KMV</t>
  </si>
  <si>
    <t>Renè Strache</t>
  </si>
  <si>
    <t>(030) 130 131400</t>
  </si>
  <si>
    <t>(030) 130 131404</t>
  </si>
  <si>
    <t>rene.strache@vivantes.de</t>
  </si>
  <si>
    <t>Süd/West</t>
  </si>
  <si>
    <t>Nicolai van de Bergh</t>
  </si>
  <si>
    <t>(030) 130 130 202202</t>
  </si>
  <si>
    <t>(030) 130 202244</t>
  </si>
  <si>
    <t>nicolai.vandebergh@vivantes.de</t>
  </si>
  <si>
    <t>Lindenau Stefan</t>
  </si>
  <si>
    <t>(030) 130 142130</t>
  </si>
  <si>
    <t>(030) 131 143599</t>
  </si>
  <si>
    <t>Stefan.Lindenau@vivantes.de</t>
  </si>
  <si>
    <t>Christioph Radola</t>
  </si>
  <si>
    <t>(+49) 151 16318819</t>
  </si>
  <si>
    <t>(030) 130 224024</t>
  </si>
  <si>
    <t>Christoph.Radola@vivantes.de</t>
  </si>
  <si>
    <t>Rudower Straße 48</t>
  </si>
  <si>
    <t>Vivantes Wenckebach-Klinikum</t>
  </si>
  <si>
    <t>FFS - Forum für Senioren</t>
  </si>
  <si>
    <t>Marion Voigt</t>
  </si>
  <si>
    <t>(030) 417 275 2513</t>
  </si>
  <si>
    <t>(030) 417 275 2504</t>
  </si>
  <si>
    <t>marion.voigt@vivantes.de</t>
  </si>
  <si>
    <t>Heike Sporkhorst</t>
  </si>
  <si>
    <t>(030) 497 690 325 67</t>
  </si>
  <si>
    <t>(030) 497 690 325 80</t>
  </si>
  <si>
    <t>heike.sporkhorst@vivantes.de</t>
  </si>
  <si>
    <t>Alt-Wittenau 90 - 90a</t>
  </si>
  <si>
    <t>(030) 322 926 401</t>
  </si>
  <si>
    <t>(030) 322 926 491</t>
  </si>
  <si>
    <t>Jakob Schlegel</t>
  </si>
  <si>
    <t>(030) 367 023 301 03</t>
  </si>
  <si>
    <t>(030) 367 023 301 09</t>
  </si>
  <si>
    <t>Jakob.Schlegel2@vivantes.de</t>
  </si>
  <si>
    <t>Antje Stschepin-Lohfing</t>
  </si>
  <si>
    <t>(030) 550 051 153</t>
  </si>
  <si>
    <t>(030) 550 051 183</t>
  </si>
  <si>
    <t>antje.stschepin-lohfing@vivantes.de</t>
  </si>
  <si>
    <r>
      <t>Haus Ernst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Hoppe</t>
    </r>
  </si>
  <si>
    <t>Hans-Jürgen Duske</t>
  </si>
  <si>
    <r>
      <t>(030) 365-</t>
    </r>
    <r>
      <rPr>
        <sz val="10"/>
        <color rgb="FF000000"/>
        <rFont val="Arial"/>
        <family val="2"/>
      </rPr>
      <t>05451</t>
    </r>
  </si>
  <si>
    <t>(030) 365 05 47</t>
  </si>
  <si>
    <t>hans-juergen.duske@vivantes.de</t>
  </si>
  <si>
    <r>
      <t>Haus Dr. Herrmann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Kantorowicz</t>
    </r>
  </si>
  <si>
    <t>Schönwalder Str. 50-52</t>
  </si>
  <si>
    <t>(030) 355 300 70</t>
  </si>
  <si>
    <t>(030) 355 300 77</t>
  </si>
  <si>
    <t>Jakob Riedel</t>
  </si>
  <si>
    <t>(030) 832 242 201</t>
  </si>
  <si>
    <t>(030) 832 242 230</t>
  </si>
  <si>
    <t>jakob.riedel@vivantes.de</t>
  </si>
  <si>
    <t>Leonorenstraße 17 - 33</t>
  </si>
  <si>
    <t>Zinka Malkwitz</t>
  </si>
  <si>
    <t>(030) 77 93 306</t>
  </si>
  <si>
    <t>(030) 77 93 300</t>
  </si>
  <si>
    <t>zinka.malkwitz@vivantes.de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</si>
  <si>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Wolff</t>
    </r>
  </si>
  <si>
    <t>Torsten Pestner</t>
  </si>
  <si>
    <t>(030) 130 149 800</t>
  </si>
  <si>
    <t>(030) 130 149 809</t>
  </si>
  <si>
    <t>torsten.pestner@vivantes.de</t>
  </si>
  <si>
    <t>Carolin Utech</t>
  </si>
  <si>
    <t>(030) 422 035 13</t>
  </si>
  <si>
    <t>(030) 422 035 48</t>
  </si>
  <si>
    <t>carolin.utech@vivantes.de</t>
  </si>
  <si>
    <t>André Schwarzbach</t>
  </si>
  <si>
    <t>(030) 847 119 124</t>
  </si>
  <si>
    <t>(030) 847 119 141</t>
  </si>
  <si>
    <t>andre.schwarzbach@vivantes.de</t>
  </si>
  <si>
    <t>(030) 757 748 1602</t>
  </si>
  <si>
    <t>(030) 757 748 1699</t>
  </si>
  <si>
    <t>gueler.ates@vivantes.de</t>
  </si>
  <si>
    <t>(030) 670 666 113</t>
  </si>
  <si>
    <t>(030) 670 666 112</t>
  </si>
  <si>
    <t>Sandra Ebner</t>
  </si>
  <si>
    <t>(030) 319 89 17 10</t>
  </si>
  <si>
    <t>(030) 319 89 17 11</t>
  </si>
  <si>
    <t>sandra.ebner@vivantes.de</t>
  </si>
  <si>
    <t>Corinna Wiesner-Andersch</t>
  </si>
  <si>
    <t>(030) 428 426 1302</t>
  </si>
  <si>
    <t>(030) 428 426 1399</t>
  </si>
  <si>
    <t>corinna.wiesner-andersch@vivantes.de</t>
  </si>
  <si>
    <t>KWB</t>
  </si>
  <si>
    <t>Haus Wenckebach Kurzzeitpflege</t>
  </si>
  <si>
    <t>Michelle Apwisch</t>
  </si>
  <si>
    <t>0151-53854951</t>
  </si>
  <si>
    <t>michelle.apwisch@vivantes.de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</si>
  <si>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 xml:space="preserve">Wolff Kurzzeitpflege am Standort </t>
    </r>
    <r>
      <rPr>
        <sz val="10"/>
        <color rgb="FF000000"/>
        <rFont val="Arial"/>
        <family val="2"/>
      </rPr>
      <t>Klinikum Neukölln / Haus 30, Station 33</t>
    </r>
  </si>
  <si>
    <r>
      <t>12351</t>
    </r>
    <r>
      <rPr>
        <sz val="10"/>
        <rFont val="Arial"/>
        <family val="2"/>
      </rPr>
      <t xml:space="preserve"> Berlin</t>
    </r>
  </si>
  <si>
    <t>Judith Hanisch</t>
  </si>
  <si>
    <t>(030) 130 14 9887</t>
  </si>
  <si>
    <t>(030) 130 14 9991</t>
  </si>
  <si>
    <t>judith.hanisch@vivantes.de</t>
  </si>
  <si>
    <t>Münsterberger Weg 96</t>
  </si>
  <si>
    <t>(030) 130 174 019</t>
  </si>
  <si>
    <t>(030) 130 174 021</t>
  </si>
  <si>
    <t>Schudomastrasse 16</t>
  </si>
  <si>
    <t>Maria Galster</t>
  </si>
  <si>
    <t>(030) 319 8616 712</t>
  </si>
  <si>
    <t>(030) 319 8616 716</t>
  </si>
  <si>
    <t>maria.galster@vivantes.de</t>
  </si>
  <si>
    <t>Haus Erweiterungen</t>
  </si>
  <si>
    <t>Erweiterung in HLE, HLR, HIW</t>
  </si>
  <si>
    <t>Zeilen (max)</t>
  </si>
  <si>
    <t>Zeichen</t>
  </si>
  <si>
    <t>Zeichen (ges.)</t>
  </si>
  <si>
    <t>Maße</t>
  </si>
  <si>
    <r>
      <t xml:space="preserve">Einzelpreis
</t>
    </r>
    <r>
      <rPr>
        <sz val="10"/>
        <rFont val="Arial"/>
        <family val="2"/>
      </rPr>
      <t xml:space="preserve">netto in EURO pro Maßeinheit
</t>
    </r>
    <r>
      <rPr>
        <b/>
        <sz val="10"/>
        <color rgb="FFFF0000"/>
        <rFont val="Arial"/>
        <family val="2"/>
      </rPr>
      <t>vom Bieter auszufüllen</t>
    </r>
  </si>
  <si>
    <t>Musterkalkulation zur Wertung (Preis)</t>
  </si>
  <si>
    <t>WIP 82</t>
  </si>
  <si>
    <t>806 x 213</t>
  </si>
  <si>
    <t>mm</t>
  </si>
  <si>
    <t>WIP 102</t>
  </si>
  <si>
    <t>1006 x 213</t>
  </si>
  <si>
    <t>WIP 122</t>
  </si>
  <si>
    <t>1206 x 213</t>
  </si>
  <si>
    <t>WIP 142</t>
  </si>
  <si>
    <t>1406 x 213</t>
  </si>
  <si>
    <t>WIP 83</t>
  </si>
  <si>
    <t>WIP 103</t>
  </si>
  <si>
    <t>WIP 123</t>
  </si>
  <si>
    <t>WIP 143</t>
  </si>
  <si>
    <t>WI A4</t>
  </si>
  <si>
    <t>213 x 303</t>
  </si>
  <si>
    <t>WI A3</t>
  </si>
  <si>
    <t>303 x 426</t>
  </si>
  <si>
    <t>600 x 500</t>
  </si>
  <si>
    <t>600 x 1000</t>
  </si>
  <si>
    <t>600 x 1500</t>
  </si>
  <si>
    <t>900 x 1500</t>
  </si>
  <si>
    <t>900 x 2000</t>
  </si>
  <si>
    <t>900 x 2500</t>
  </si>
  <si>
    <t>153 x 153</t>
  </si>
  <si>
    <t>153 x 306</t>
  </si>
  <si>
    <t>153 x 456</t>
  </si>
  <si>
    <t>103 x 156</t>
  </si>
  <si>
    <t>Material 3</t>
  </si>
  <si>
    <t>216 x 213</t>
  </si>
  <si>
    <t>306 x 153</t>
  </si>
  <si>
    <t>303 x 303</t>
  </si>
  <si>
    <t>606 x 303</t>
  </si>
  <si>
    <t>806 x 303</t>
  </si>
  <si>
    <t>Material 4</t>
  </si>
  <si>
    <t>Material 5</t>
  </si>
  <si>
    <t>SI 715</t>
  </si>
  <si>
    <t>700 x 1500</t>
  </si>
  <si>
    <t>SI 720</t>
  </si>
  <si>
    <t>700 x 2000</t>
  </si>
  <si>
    <t>SI 725</t>
  </si>
  <si>
    <t>700 x 2500</t>
  </si>
  <si>
    <t>1200 x 2000</t>
  </si>
  <si>
    <t>1200 x 2500</t>
  </si>
  <si>
    <t>1200 x 3000</t>
  </si>
  <si>
    <t>SIB 715</t>
  </si>
  <si>
    <t>SIB 720</t>
  </si>
  <si>
    <t>SIB 725</t>
  </si>
  <si>
    <t>SIB 915</t>
  </si>
  <si>
    <t>SIB 920</t>
  </si>
  <si>
    <t>SIB 925</t>
  </si>
  <si>
    <t>SIB 1220</t>
  </si>
  <si>
    <t>SIB 1225</t>
  </si>
  <si>
    <t>SIB 1230</t>
  </si>
  <si>
    <t>SIB 1525</t>
  </si>
  <si>
    <t>1500 x 3000</t>
  </si>
  <si>
    <t>Material 6 Sonstiges</t>
  </si>
  <si>
    <t>SONSTIGES</t>
  </si>
  <si>
    <t xml:space="preserve">Anfertigung und Montage von Sichtschutzfolien oder Beschriftungsfolien für Automatiktüren oder Fenster nach Aufmaß und Entwurf </t>
  </si>
  <si>
    <t xml:space="preserve">Anfertigung und Montage von Rundaufkleber für Türen z.B. Zahlen, WC, U+B Raum etc. </t>
  </si>
  <si>
    <t>Stk.</t>
  </si>
  <si>
    <t>Steigerbereitstellung (Steiger)</t>
  </si>
  <si>
    <t>1 Steiger</t>
  </si>
  <si>
    <t xml:space="preserve">Anfertigung und Montage von Türschilderträgern incl. Einleger + Schutzfolie </t>
  </si>
  <si>
    <t xml:space="preserve">Anfertigung und Montage von F+R Plänen incl. gesamte Brandschutzbeschilderung </t>
  </si>
  <si>
    <r>
      <rPr>
        <b/>
        <sz val="11"/>
        <rFont val="Arial"/>
        <family val="2"/>
      </rPr>
      <t xml:space="preserve">Wandbeschilderung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Abdeckklappen:</t>
    </r>
    <r>
      <rPr>
        <sz val="10"/>
        <rFont val="Arial"/>
        <family val="2"/>
      </rPr>
      <t xml:space="preserve"> Kunststoff, weiß
</t>
    </r>
    <r>
      <rPr>
        <b/>
        <sz val="10"/>
        <rFont val="Arial"/>
        <family val="2"/>
      </rPr>
      <t>Grundprofil:</t>
    </r>
    <r>
      <rPr>
        <sz val="10"/>
        <rFont val="Arial"/>
        <family val="2"/>
      </rPr>
      <t xml:space="preserve"> Aluminium mit seitlichen Rundungen, weiß
</t>
    </r>
    <r>
      <rPr>
        <b/>
        <sz val="10"/>
        <rFont val="Arial"/>
        <family val="2"/>
      </rPr>
      <t>Beschriftungsträger:</t>
    </r>
    <r>
      <rPr>
        <sz val="10"/>
        <rFont val="Arial"/>
        <family val="2"/>
      </rPr>
      <t xml:space="preserve"> Alu, Stärke: 0,5 mm 297 x 420 mm 
Grund: mit Hochleistungsfolie 751-090, weiß bezogen</t>
    </r>
  </si>
  <si>
    <t>1006 x 303</t>
  </si>
  <si>
    <t>1206 x 303</t>
  </si>
  <si>
    <t>1406 x 303</t>
  </si>
  <si>
    <t>WIP 65</t>
  </si>
  <si>
    <r>
      <rPr>
        <b/>
        <sz val="11"/>
        <rFont val="Arial"/>
        <family val="2"/>
      </rPr>
      <t xml:space="preserve">Wandbeschilderung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Beschriftungsträger: </t>
    </r>
    <r>
      <rPr>
        <sz val="10"/>
        <rFont val="Arial"/>
        <family val="2"/>
      </rPr>
      <t>Aluminium Stärke 2 mm gewölbt, weiß</t>
    </r>
    <r>
      <rPr>
        <b/>
        <sz val="10"/>
        <rFont val="Arial"/>
        <family val="2"/>
      </rPr>
      <t xml:space="preserve">
Schrift: </t>
    </r>
    <r>
      <rPr>
        <sz val="10"/>
        <rFont val="Arial"/>
        <family val="2"/>
      </rPr>
      <t>Hochleistungsfolie</t>
    </r>
  </si>
  <si>
    <t>WIP 610</t>
  </si>
  <si>
    <t>WIP 615</t>
  </si>
  <si>
    <t>WIP 620</t>
  </si>
  <si>
    <t>600 x 2000</t>
  </si>
  <si>
    <t>WIP 905</t>
  </si>
  <si>
    <t>900 x 500</t>
  </si>
  <si>
    <t>WIP 910</t>
  </si>
  <si>
    <t>900 x 1000</t>
  </si>
  <si>
    <t>WIP 915</t>
  </si>
  <si>
    <t>WIP 920</t>
  </si>
  <si>
    <r>
      <rPr>
        <b/>
        <sz val="11"/>
        <rFont val="Arial"/>
        <family val="2"/>
      </rPr>
      <t>Türbeschilderung</t>
    </r>
    <r>
      <rPr>
        <b/>
        <sz val="10"/>
        <rFont val="Arial"/>
        <family val="2"/>
      </rPr>
      <t xml:space="preserve">
Abdeckkappen: </t>
    </r>
    <r>
      <rPr>
        <sz val="10"/>
        <rFont val="Arial"/>
        <family val="2"/>
      </rPr>
      <t>Kunststoff, weiß</t>
    </r>
    <r>
      <rPr>
        <b/>
        <sz val="10"/>
        <rFont val="Arial"/>
        <family val="2"/>
      </rPr>
      <t xml:space="preserve">
Grundprofil: </t>
    </r>
    <r>
      <rPr>
        <sz val="10"/>
        <rFont val="Arial"/>
        <family val="2"/>
      </rPr>
      <t>Aluminium mit seitlichen Rundungen, weiß</t>
    </r>
    <r>
      <rPr>
        <b/>
        <sz val="10"/>
        <rFont val="Arial"/>
        <family val="2"/>
      </rPr>
      <t xml:space="preserve">
Papiereinlage: </t>
    </r>
    <r>
      <rPr>
        <sz val="10"/>
        <rFont val="Arial"/>
        <family val="2"/>
      </rPr>
      <t>160 g / m² Grund: weiß, Schrift: schwarz, rot,  Raumnummer: weiß, Logo: siehe Vivante Corporate Design, Dokumenten-Nr 132206, Handbuch Seite 15</t>
    </r>
    <r>
      <rPr>
        <b/>
        <sz val="10"/>
        <rFont val="Arial"/>
        <family val="2"/>
      </rPr>
      <t xml:space="preserve">
Abdeckung:</t>
    </r>
    <r>
      <rPr>
        <sz val="10"/>
        <rFont val="Arial"/>
        <family val="2"/>
      </rPr>
      <t xml:space="preserve"> PVC, Stärke: 0,5 mm, transparent, entspiegelt</t>
    </r>
  </si>
  <si>
    <t>TI 1</t>
  </si>
  <si>
    <t>TI 2</t>
  </si>
  <si>
    <t>TI 3</t>
  </si>
  <si>
    <t>2 x 4</t>
  </si>
  <si>
    <t>3 x 4</t>
  </si>
  <si>
    <t>WP 65</t>
  </si>
  <si>
    <t>TI S</t>
  </si>
  <si>
    <r>
      <rPr>
        <b/>
        <sz val="11"/>
        <rFont val="Arial"/>
        <family val="2"/>
      </rPr>
      <t>Türbeschilderung</t>
    </r>
    <r>
      <rPr>
        <b/>
        <sz val="10"/>
        <rFont val="Arial"/>
        <family val="2"/>
      </rPr>
      <t xml:space="preserve">
Abdeckklappen: </t>
    </r>
    <r>
      <rPr>
        <sz val="10"/>
        <rFont val="Arial"/>
        <family val="2"/>
      </rPr>
      <t>Kunststoff, weiß</t>
    </r>
    <r>
      <rPr>
        <b/>
        <sz val="10"/>
        <rFont val="Arial"/>
        <family val="2"/>
      </rPr>
      <t xml:space="preserve">
Grundprofil: </t>
    </r>
    <r>
      <rPr>
        <sz val="10"/>
        <rFont val="Arial"/>
        <family val="2"/>
      </rPr>
      <t>Aluminium mit seitlichen Rundungen weiß</t>
    </r>
    <r>
      <rPr>
        <b/>
        <sz val="10"/>
        <rFont val="Arial"/>
        <family val="2"/>
      </rPr>
      <t xml:space="preserve">
Papiereinlage: </t>
    </r>
    <r>
      <rPr>
        <sz val="10"/>
        <rFont val="Arial"/>
        <family val="2"/>
      </rPr>
      <t>160 g / m² Grund: weiß, Schrift: schwarz, rot,  Raumnummer: weiß, Logo: siehe Vivantes Corporate Design, Dokumenten-Nr 132206, Handbuch Seite 15</t>
    </r>
    <r>
      <rPr>
        <b/>
        <sz val="10"/>
        <rFont val="Arial"/>
        <family val="2"/>
      </rPr>
      <t xml:space="preserve">
Abdeckung:</t>
    </r>
    <r>
      <rPr>
        <sz val="10"/>
        <rFont val="Arial"/>
        <family val="2"/>
      </rPr>
      <t xml:space="preserve"> PVC, Stärke: 0,5 mm, transparent, entspiegelt</t>
    </r>
  </si>
  <si>
    <t>FI 11</t>
  </si>
  <si>
    <t>FI 22</t>
  </si>
  <si>
    <t>FI 31</t>
  </si>
  <si>
    <t>FI 33</t>
  </si>
  <si>
    <r>
      <t xml:space="preserve">Fahnenschilder klein und mittel
</t>
    </r>
    <r>
      <rPr>
        <b/>
        <sz val="10"/>
        <rFont val="Arial"/>
        <family val="2"/>
      </rPr>
      <t>Abdeckklappen:</t>
    </r>
    <r>
      <rPr>
        <sz val="10"/>
        <rFont val="Arial"/>
        <family val="2"/>
      </rPr>
      <t xml:space="preserve"> Kunststoff, weiß
</t>
    </r>
    <r>
      <rPr>
        <b/>
        <sz val="10"/>
        <rFont val="Arial"/>
        <family val="2"/>
      </rPr>
      <t>Grundprofil:</t>
    </r>
    <r>
      <rPr>
        <sz val="10"/>
        <rFont val="Arial"/>
        <family val="2"/>
      </rPr>
      <t xml:space="preserve"> Alu, Stärke 0,5 mm, weiß
</t>
    </r>
    <r>
      <rPr>
        <b/>
        <sz val="10"/>
        <rFont val="Arial"/>
        <family val="2"/>
      </rPr>
      <t>Folienschild:</t>
    </r>
    <r>
      <rPr>
        <sz val="10"/>
        <rFont val="Arial"/>
        <family val="2"/>
      </rPr>
      <t xml:space="preserve"> langnachleuchtend, Standard
</t>
    </r>
    <r>
      <rPr>
        <b/>
        <sz val="10"/>
        <rFont val="Arial"/>
        <family val="2"/>
      </rPr>
      <t>Wandhalterung:</t>
    </r>
    <r>
      <rPr>
        <sz val="10"/>
        <rFont val="Arial"/>
        <family val="2"/>
      </rPr>
      <t xml:space="preserve"> Aluminiumwinkel, eloxiert Stärke 3 mm, weiß</t>
    </r>
  </si>
  <si>
    <t>606 x 203</t>
  </si>
  <si>
    <t>FI 62</t>
  </si>
  <si>
    <t>FI 63</t>
  </si>
  <si>
    <t>FI 82</t>
  </si>
  <si>
    <t>FI 83</t>
  </si>
  <si>
    <r>
      <t xml:space="preserve">Deckenbeschilderung
</t>
    </r>
    <r>
      <rPr>
        <b/>
        <sz val="10"/>
        <rFont val="Arial"/>
        <family val="2"/>
      </rPr>
      <t>Abdeckklappen:</t>
    </r>
    <r>
      <rPr>
        <sz val="10"/>
        <rFont val="Arial"/>
        <family val="2"/>
      </rPr>
      <t xml:space="preserve"> Kunststoff, weiß</t>
    </r>
    <r>
      <rPr>
        <b/>
        <sz val="10"/>
        <rFont val="Arial"/>
        <family val="2"/>
      </rPr>
      <t xml:space="preserve">
Beschriftungsträger: </t>
    </r>
    <r>
      <rPr>
        <sz val="10"/>
        <rFont val="Arial"/>
        <family val="2"/>
      </rPr>
      <t>Alu, Stärke 0,5 mm, weiß</t>
    </r>
  </si>
  <si>
    <t xml:space="preserve">DI 82 </t>
  </si>
  <si>
    <t xml:space="preserve">DI 102 </t>
  </si>
  <si>
    <t xml:space="preserve">DI 122 </t>
  </si>
  <si>
    <t>DI 142</t>
  </si>
  <si>
    <t>DI 83</t>
  </si>
  <si>
    <t>DI 103</t>
  </si>
  <si>
    <t>DI 123</t>
  </si>
  <si>
    <t>DI 143</t>
  </si>
  <si>
    <r>
      <t xml:space="preserve">Säulenbeschilderung unbeleuchtet
</t>
    </r>
    <r>
      <rPr>
        <b/>
        <sz val="10"/>
        <rFont val="Arial"/>
        <family val="2"/>
      </rPr>
      <t>Wegweiser Innenbereich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Profil:</t>
    </r>
    <r>
      <rPr>
        <sz val="10"/>
        <rFont val="Arial"/>
        <family val="2"/>
      </rPr>
      <t xml:space="preserve"> Aluminium Stärke: 2 mm eloxiertkonisch gewölbt, weiß </t>
    </r>
    <r>
      <rPr>
        <b/>
        <sz val="10"/>
        <rFont val="Arial"/>
        <family val="2"/>
      </rPr>
      <t xml:space="preserve">Beschriftungsträger: </t>
    </r>
    <r>
      <rPr>
        <sz val="10"/>
        <rFont val="Arial"/>
        <family val="2"/>
      </rPr>
      <t xml:space="preserve">Aluminium Stärke: 2 mm gewölbt, weiß
</t>
    </r>
    <r>
      <rPr>
        <b/>
        <sz val="10"/>
        <rFont val="Arial"/>
        <family val="2"/>
      </rPr>
      <t>Schrift:</t>
    </r>
    <r>
      <rPr>
        <sz val="10"/>
        <rFont val="Arial"/>
        <family val="2"/>
      </rPr>
      <t xml:space="preserve"> Hochleistungsfolie</t>
    </r>
  </si>
  <si>
    <t>1200 x 1200</t>
  </si>
  <si>
    <r>
      <t xml:space="preserve">Säulenbeschilderung beleuchtet
</t>
    </r>
    <r>
      <rPr>
        <b/>
        <sz val="10"/>
        <rFont val="Arial"/>
        <family val="2"/>
      </rPr>
      <t>Wegweiser Innenbereich in abgedunkelten Bereichen und Außenbereich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Profil:</t>
    </r>
    <r>
      <rPr>
        <sz val="10"/>
        <rFont val="Arial"/>
        <family val="2"/>
      </rPr>
      <t xml:space="preserve"> Aluminium Stärke: 2 mm eloxiertkonisch gewölbt, weiß </t>
    </r>
    <r>
      <rPr>
        <b/>
        <sz val="10"/>
        <rFont val="Arial"/>
        <family val="2"/>
      </rPr>
      <t xml:space="preserve">Beschriftungsträger: </t>
    </r>
    <r>
      <rPr>
        <sz val="10"/>
        <rFont val="Arial"/>
        <family val="2"/>
      </rPr>
      <t xml:space="preserve">Aluminium Stärke: 3 mm, weiß opal
</t>
    </r>
    <r>
      <rPr>
        <b/>
        <sz val="10"/>
        <rFont val="Arial"/>
        <family val="2"/>
      </rPr>
      <t>Schrift:</t>
    </r>
    <r>
      <rPr>
        <sz val="10"/>
        <rFont val="Arial"/>
        <family val="2"/>
      </rPr>
      <t xml:space="preserve"> Hochleistungsfolie</t>
    </r>
  </si>
  <si>
    <t>SIB 1530</t>
  </si>
  <si>
    <t>Menge</t>
  </si>
  <si>
    <t>Maßeinheit</t>
  </si>
  <si>
    <t>Summe:</t>
  </si>
  <si>
    <t>Gesamtpreis netto</t>
  </si>
  <si>
    <t>&lt;-- ist in Angebotschreiben zu übertragen</t>
  </si>
  <si>
    <r>
      <rPr>
        <b/>
        <sz val="11"/>
        <rFont val="Arial"/>
        <family val="2"/>
      </rPr>
      <t xml:space="preserve">Wandbeschilderung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Abdeckkappen:</t>
    </r>
    <r>
      <rPr>
        <sz val="10"/>
        <rFont val="Arial"/>
        <family val="2"/>
      </rPr>
      <t xml:space="preserve"> Kunststoff, weiß
</t>
    </r>
    <r>
      <rPr>
        <b/>
        <sz val="10"/>
        <rFont val="Arial"/>
        <family val="2"/>
      </rPr>
      <t>Grundprofil:</t>
    </r>
    <r>
      <rPr>
        <sz val="10"/>
        <rFont val="Arial"/>
        <family val="2"/>
      </rPr>
      <t xml:space="preserve"> Aluminium mit seitlichen Rundungen, weiß</t>
    </r>
  </si>
  <si>
    <r>
      <t xml:space="preserve">Fahnenschilder groß
</t>
    </r>
    <r>
      <rPr>
        <b/>
        <sz val="10"/>
        <rFont val="Arial"/>
        <family val="2"/>
      </rPr>
      <t>Abdeckkappen:</t>
    </r>
    <r>
      <rPr>
        <sz val="10"/>
        <rFont val="Arial"/>
        <family val="2"/>
      </rPr>
      <t xml:space="preserve"> Kunststoff, weiß
</t>
    </r>
    <r>
      <rPr>
        <b/>
        <sz val="10"/>
        <rFont val="Arial"/>
        <family val="2"/>
      </rPr>
      <t>Grundprofil:</t>
    </r>
    <r>
      <rPr>
        <sz val="10"/>
        <rFont val="Arial"/>
        <family val="2"/>
      </rPr>
      <t xml:space="preserve"> Alu, Stärke 0,5 mm, weiß, Schrift: Hochleistungsfolie
</t>
    </r>
    <r>
      <rPr>
        <b/>
        <sz val="10"/>
        <rFont val="Arial"/>
        <family val="2"/>
      </rPr>
      <t>Folienschild:</t>
    </r>
    <r>
      <rPr>
        <sz val="10"/>
        <rFont val="Arial"/>
        <family val="2"/>
      </rPr>
      <t xml:space="preserve"> langnachleuchtend, Standard</t>
    </r>
  </si>
  <si>
    <r>
      <t>m</t>
    </r>
    <r>
      <rPr>
        <b/>
        <sz val="10"/>
        <rFont val="Arial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</si>
</sst>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(&quot;€&quot;* #,##0.00_);_(&quot;€&quot;* \(#,##0.00\);_(&quot;€&quot;* &quot;-&quot;??_);_(@_)"/>
  </numFmts>
  <fonts count="2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/>
      <diagonal/>
    </border>
  </borders>
  <cellStyleXfs count="38">
    <xf numFmtId="0" fontId="0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44" fontId="26" fillId="0" borderId="0" applyFont="0" applyFill="0" applyBorder="0" applyAlignment="0" applyProtection="0"/>
  </cellStyleXfs>
  <cellXfs count="255">
    <xf numFmtId="0" fontId="0" fillId="0" borderId="0" xfId="0"/>
    <xf numFmtId="0" fontId="2" fillId="2" borderId="0" xfId="0" applyFont="1" applyFill="1" applyBorder="1" applyAlignment="1" applyProtection="1">
      <alignment vertical="top" wrapText="1"/>
    </xf>
    <xf numFmtId="0" fontId="1" fillId="4" borderId="0" xfId="0" applyFont="1" applyFill="1" applyBorder="1" applyProtection="1">
      <protection locked="0"/>
    </xf>
    <xf numFmtId="165" fontId="2" fillId="4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3" borderId="4" xfId="34" applyFont="1" applyFill="1" applyBorder="1" applyAlignment="1" applyProtection="1">
      <alignment horizontal="left" vertical="center" wrapText="1"/>
    </xf>
    <xf numFmtId="0" fontId="2" fillId="3" borderId="4" xfId="34" applyFill="1" applyBorder="1" applyAlignment="1" applyProtection="1">
      <alignment horizontal="left" vertical="center" wrapText="1"/>
    </xf>
    <xf numFmtId="0" fontId="2" fillId="2" borderId="4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top" wrapText="1"/>
    </xf>
    <xf numFmtId="0" fontId="1" fillId="4" borderId="0" xfId="0" applyFont="1" applyFill="1" applyBorder="1" applyAlignment="1" applyProtection="1">
      <alignment horizontal="left" vertical="top"/>
      <protection locked="0"/>
    </xf>
    <xf numFmtId="0" fontId="20" fillId="0" borderId="0" xfId="0" applyFont="1" applyAlignment="1">
      <alignment vertical="center"/>
    </xf>
    <xf numFmtId="0" fontId="21" fillId="9" borderId="0" xfId="0" applyFont="1" applyFill="1" applyAlignment="1">
      <alignment vertical="center"/>
    </xf>
    <xf numFmtId="0" fontId="20" fillId="9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17" fillId="3" borderId="0" xfId="22" applyFont="1" applyFill="1" applyAlignment="1">
      <alignment horizontal="left" vertical="center"/>
    </xf>
    <xf numFmtId="0" fontId="17" fillId="11" borderId="4" xfId="22" applyFont="1" applyFill="1" applyBorder="1" applyAlignment="1">
      <alignment horizontal="left" vertical="center"/>
    </xf>
    <xf numFmtId="0" fontId="2" fillId="3" borderId="0" xfId="22" applyFill="1" applyAlignment="1">
      <alignment horizontal="left" vertical="center"/>
    </xf>
    <xf numFmtId="0" fontId="23" fillId="3" borderId="4" xfId="22" applyFont="1" applyFill="1" applyBorder="1" applyAlignment="1">
      <alignment horizontal="left" vertical="center" wrapText="1"/>
    </xf>
    <xf numFmtId="0" fontId="19" fillId="12" borderId="4" xfId="36" applyFill="1" applyBorder="1" applyAlignment="1" applyProtection="1">
      <alignment vertical="center"/>
    </xf>
    <xf numFmtId="0" fontId="23" fillId="3" borderId="4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vertical="center"/>
    </xf>
    <xf numFmtId="0" fontId="24" fillId="12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9" fillId="0" borderId="4" xfId="36" applyBorder="1" applyAlignment="1" applyProtection="1">
      <alignment vertical="center"/>
    </xf>
    <xf numFmtId="0" fontId="25" fillId="12" borderId="4" xfId="0" applyFont="1" applyFill="1" applyBorder="1" applyAlignment="1">
      <alignment vertical="center"/>
    </xf>
    <xf numFmtId="0" fontId="2" fillId="2" borderId="0" xfId="1" applyFill="1" applyAlignment="1" applyProtection="1">
      <alignment vertical="center" wrapText="1"/>
      <protection locked="0"/>
    </xf>
    <xf numFmtId="165" fontId="2" fillId="4" borderId="4" xfId="1" applyNumberFormat="1" applyFill="1" applyBorder="1" applyAlignment="1" applyProtection="1">
      <alignment horizontal="right" vertical="center"/>
      <protection locked="0"/>
    </xf>
    <xf numFmtId="0" fontId="2" fillId="3" borderId="4" xfId="22" applyFill="1" applyBorder="1" applyAlignment="1">
      <alignment horizontal="left" vertical="center"/>
    </xf>
    <xf numFmtId="0" fontId="0" fillId="2" borderId="0" xfId="0" applyFill="1" applyAlignment="1" applyProtection="1">
      <alignment horizontal="left" vertical="center" wrapText="1"/>
      <protection locked="0"/>
    </xf>
    <xf numFmtId="0" fontId="13" fillId="2" borderId="0" xfId="1" applyFont="1" applyFill="1" applyAlignment="1" applyProtection="1">
      <alignment vertical="center" wrapText="1"/>
      <protection locked="0"/>
    </xf>
    <xf numFmtId="0" fontId="12" fillId="2" borderId="0" xfId="1" quotePrefix="1" applyFont="1" applyFill="1" applyBorder="1" applyAlignment="1" applyProtection="1">
      <alignment vertical="center" wrapText="1"/>
      <protection locked="0"/>
    </xf>
    <xf numFmtId="165" fontId="0" fillId="2" borderId="0" xfId="0" applyNumberFormat="1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165" fontId="0" fillId="2" borderId="0" xfId="0" applyNumberForma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165" fontId="0" fillId="2" borderId="0" xfId="0" applyNumberFormat="1" applyFill="1" applyAlignment="1" applyProtection="1">
      <alignment horizontal="right" vertical="center" wrapText="1"/>
      <protection locked="0"/>
    </xf>
    <xf numFmtId="0" fontId="1" fillId="2" borderId="0" xfId="1" applyFont="1" applyFill="1" applyAlignment="1" applyProtection="1">
      <alignment horizontal="left" vertical="center" wrapText="1"/>
      <protection locked="0"/>
    </xf>
    <xf numFmtId="0" fontId="2" fillId="2" borderId="0" xfId="1" applyFill="1" applyAlignment="1" applyProtection="1">
      <alignment horizontal="right" vertical="center" wrapText="1"/>
      <protection locked="0"/>
    </xf>
    <xf numFmtId="165" fontId="2" fillId="2" borderId="0" xfId="1" applyNumberFormat="1" applyFill="1" applyAlignment="1" applyProtection="1">
      <alignment horizontal="right" vertical="center" wrapText="1"/>
      <protection locked="0"/>
    </xf>
    <xf numFmtId="0" fontId="2" fillId="2" borderId="0" xfId="1" applyFill="1" applyAlignment="1" applyProtection="1">
      <alignment horizontal="left" vertical="center"/>
      <protection locked="0"/>
    </xf>
    <xf numFmtId="0" fontId="2" fillId="2" borderId="0" xfId="1" applyFill="1" applyBorder="1" applyAlignment="1" applyProtection="1">
      <alignment horizontal="left" vertical="center"/>
      <protection locked="0"/>
    </xf>
    <xf numFmtId="0" fontId="2" fillId="2" borderId="0" xfId="2" applyFill="1" applyAlignment="1" applyProtection="1">
      <alignment horizontal="left" vertical="center"/>
      <protection locked="0"/>
    </xf>
    <xf numFmtId="0" fontId="2" fillId="2" borderId="0" xfId="2" applyFill="1" applyBorder="1" applyAlignment="1" applyProtection="1">
      <alignment horizontal="left" vertical="center"/>
      <protection locked="0"/>
    </xf>
    <xf numFmtId="0" fontId="2" fillId="2" borderId="0" xfId="2" applyFont="1" applyFill="1" applyBorder="1" applyAlignment="1" applyProtection="1">
      <alignment horizontal="left" vertical="center"/>
      <protection locked="0"/>
    </xf>
    <xf numFmtId="14" fontId="1" fillId="2" borderId="0" xfId="2" applyNumberFormat="1" applyFont="1" applyFill="1" applyBorder="1" applyAlignment="1" applyProtection="1">
      <alignment horizontal="right" vertical="center"/>
      <protection locked="0"/>
    </xf>
    <xf numFmtId="0" fontId="2" fillId="2" borderId="0" xfId="2" applyFill="1" applyBorder="1" applyAlignment="1" applyProtection="1">
      <alignment horizontal="right" vertical="center"/>
      <protection locked="0"/>
    </xf>
    <xf numFmtId="0" fontId="2" fillId="2" borderId="0" xfId="2" applyFont="1" applyFill="1" applyBorder="1" applyAlignment="1" applyProtection="1">
      <alignment horizontal="left"/>
      <protection locked="0"/>
    </xf>
    <xf numFmtId="0" fontId="2" fillId="2" borderId="0" xfId="2" applyFont="1" applyFill="1" applyAlignment="1" applyProtection="1">
      <alignment horizontal="left"/>
      <protection locked="0"/>
    </xf>
    <xf numFmtId="0" fontId="2" fillId="2" borderId="0" xfId="2" applyFont="1" applyFill="1" applyBorder="1" applyAlignment="1" applyProtection="1"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Border="1" applyAlignment="1" applyProtection="1">
      <alignment horizontal="left" vertical="center" wrapText="1"/>
      <protection locked="0"/>
    </xf>
    <xf numFmtId="0" fontId="2" fillId="2" borderId="0" xfId="1" applyFont="1" applyFill="1" applyAlignment="1" applyProtection="1">
      <alignment horizontal="left" vertical="center" wrapText="1"/>
      <protection locked="0"/>
    </xf>
    <xf numFmtId="0" fontId="2" fillId="3" borderId="4" xfId="4" applyFont="1" applyFill="1" applyBorder="1" applyAlignment="1" applyProtection="1">
      <alignment horizontal="left" vertical="center" wrapText="1"/>
    </xf>
    <xf numFmtId="0" fontId="11" fillId="3" borderId="4" xfId="4" applyFill="1" applyBorder="1" applyAlignment="1" applyProtection="1">
      <alignment horizontal="left" vertical="center" wrapText="1"/>
    </xf>
    <xf numFmtId="0" fontId="13" fillId="2" borderId="0" xfId="1" applyFont="1" applyFill="1" applyAlignment="1" applyProtection="1">
      <alignment vertical="center" wrapText="1"/>
    </xf>
    <xf numFmtId="0" fontId="12" fillId="2" borderId="0" xfId="1" quotePrefix="1" applyFont="1" applyFill="1" applyBorder="1" applyAlignment="1" applyProtection="1">
      <alignment vertical="center" wrapText="1"/>
    </xf>
    <xf numFmtId="0" fontId="2" fillId="2" borderId="0" xfId="1" applyFill="1" applyAlignment="1" applyProtection="1">
      <alignment vertical="center" wrapText="1"/>
    </xf>
    <xf numFmtId="0" fontId="2" fillId="2" borderId="4" xfId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2" fillId="0" borderId="4" xfId="1" applyFont="1" applyFill="1" applyBorder="1" applyAlignment="1" applyProtection="1">
      <alignment horizontal="right" vertical="center" wrapText="1"/>
    </xf>
    <xf numFmtId="0" fontId="6" fillId="2" borderId="0" xfId="1" applyFont="1" applyFill="1" applyAlignment="1" applyProtection="1">
      <alignment horizontal="left" vertical="center"/>
    </xf>
    <xf numFmtId="0" fontId="2" fillId="2" borderId="0" xfId="1" applyFill="1" applyAlignment="1" applyProtection="1">
      <alignment horizontal="left" vertical="center"/>
    </xf>
    <xf numFmtId="0" fontId="2" fillId="2" borderId="0" xfId="1" applyFill="1" applyAlignment="1" applyProtection="1">
      <alignment horizontal="right" vertical="center"/>
    </xf>
    <xf numFmtId="0" fontId="2" fillId="2" borderId="1" xfId="1" quotePrefix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right" vertical="center"/>
    </xf>
    <xf numFmtId="0" fontId="2" fillId="2" borderId="0" xfId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right" vertical="center"/>
    </xf>
    <xf numFmtId="0" fontId="2" fillId="2" borderId="0" xfId="2" applyFont="1" applyFill="1" applyAlignment="1" applyProtection="1">
      <alignment horizontal="left" vertical="center"/>
    </xf>
    <xf numFmtId="0" fontId="2" fillId="2" borderId="2" xfId="4" applyFont="1" applyFill="1" applyBorder="1" applyAlignment="1" applyProtection="1">
      <alignment horizontal="left" vertical="center"/>
    </xf>
    <xf numFmtId="0" fontId="2" fillId="2" borderId="5" xfId="4" applyFont="1" applyFill="1" applyBorder="1" applyAlignment="1" applyProtection="1">
      <alignment horizontal="left" vertical="center"/>
    </xf>
    <xf numFmtId="0" fontId="2" fillId="2" borderId="3" xfId="4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right" vertical="center"/>
    </xf>
    <xf numFmtId="14" fontId="1" fillId="2" borderId="4" xfId="2" applyNumberFormat="1" applyFont="1" applyFill="1" applyBorder="1" applyAlignment="1" applyProtection="1">
      <alignment horizontal="right" vertical="center"/>
    </xf>
    <xf numFmtId="0" fontId="2" fillId="2" borderId="0" xfId="2" applyFill="1" applyAlignment="1" applyProtection="1">
      <alignment horizontal="left" vertical="center"/>
    </xf>
    <xf numFmtId="0" fontId="2" fillId="2" borderId="0" xfId="2" applyFill="1" applyBorder="1" applyAlignment="1" applyProtection="1">
      <alignment horizontal="left" vertical="center"/>
    </xf>
    <xf numFmtId="14" fontId="2" fillId="2" borderId="4" xfId="2" applyNumberFormat="1" applyFill="1" applyBorder="1" applyAlignment="1" applyProtection="1">
      <alignment horizontal="right" vertical="center"/>
    </xf>
    <xf numFmtId="0" fontId="2" fillId="2" borderId="0" xfId="2" applyFont="1" applyFill="1" applyBorder="1" applyAlignment="1" applyProtection="1">
      <alignment horizontal="left" vertical="center"/>
    </xf>
    <xf numFmtId="0" fontId="1" fillId="2" borderId="0" xfId="2" applyFont="1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right" vertical="center"/>
    </xf>
    <xf numFmtId="0" fontId="2" fillId="2" borderId="2" xfId="2" applyFill="1" applyBorder="1" applyAlignment="1" applyProtection="1">
      <alignment horizontal="left" vertical="center"/>
    </xf>
    <xf numFmtId="0" fontId="2" fillId="2" borderId="2" xfId="2" applyFont="1" applyFill="1" applyBorder="1" applyAlignment="1" applyProtection="1">
      <alignment vertical="center"/>
    </xf>
    <xf numFmtId="0" fontId="2" fillId="2" borderId="5" xfId="2" applyFont="1" applyFill="1" applyBorder="1" applyAlignment="1" applyProtection="1">
      <alignment vertical="center"/>
    </xf>
    <xf numFmtId="0" fontId="1" fillId="2" borderId="5" xfId="2" applyFont="1" applyFill="1" applyBorder="1" applyAlignment="1" applyProtection="1">
      <alignment horizontal="right" vertical="center"/>
    </xf>
    <xf numFmtId="0" fontId="1" fillId="2" borderId="3" xfId="2" applyFont="1" applyFill="1" applyBorder="1" applyAlignment="1" applyProtection="1">
      <alignment vertical="center"/>
    </xf>
    <xf numFmtId="0" fontId="2" fillId="0" borderId="2" xfId="2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left"/>
    </xf>
    <xf numFmtId="0" fontId="2" fillId="2" borderId="0" xfId="2" applyFont="1" applyFill="1" applyBorder="1" applyAlignment="1" applyProtection="1"/>
    <xf numFmtId="0" fontId="7" fillId="2" borderId="0" xfId="2" applyFont="1" applyFill="1" applyAlignment="1" applyProtection="1">
      <alignment horizontal="left" vertical="center"/>
    </xf>
    <xf numFmtId="165" fontId="2" fillId="2" borderId="0" xfId="1" applyNumberFormat="1" applyFill="1" applyAlignment="1" applyProtection="1">
      <alignment horizontal="left" vertical="center"/>
    </xf>
    <xf numFmtId="0" fontId="1" fillId="5" borderId="4" xfId="1" applyFont="1" applyFill="1" applyBorder="1" applyAlignment="1" applyProtection="1">
      <alignment horizontal="left" vertical="center" wrapText="1"/>
    </xf>
    <xf numFmtId="0" fontId="2" fillId="2" borderId="0" xfId="1" applyFont="1" applyFill="1" applyAlignment="1" applyProtection="1">
      <alignment horizontal="left" vertical="center" wrapText="1"/>
    </xf>
    <xf numFmtId="165" fontId="16" fillId="4" borderId="4" xfId="37" applyNumberFormat="1" applyFont="1" applyFill="1" applyBorder="1" applyAlignment="1" applyProtection="1">
      <alignment horizontal="right" wrapTex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4" borderId="0" xfId="0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right" vertical="center"/>
    </xf>
    <xf numFmtId="0" fontId="0" fillId="3" borderId="0" xfId="0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right" vertical="center"/>
    </xf>
    <xf numFmtId="0" fontId="0" fillId="3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vertical="center" wrapText="1"/>
    </xf>
    <xf numFmtId="0" fontId="3" fillId="0" borderId="0" xfId="0" applyFont="1" applyProtection="1"/>
    <xf numFmtId="0" fontId="0" fillId="2" borderId="0" xfId="0" applyFill="1" applyAlignment="1" applyProtection="1">
      <alignment horizontal="right" vertical="center" wrapText="1"/>
    </xf>
    <xf numFmtId="0" fontId="0" fillId="2" borderId="0" xfId="0" applyFill="1" applyAlignment="1" applyProtection="1">
      <alignment vertical="top" wrapText="1"/>
    </xf>
    <xf numFmtId="0" fontId="3" fillId="3" borderId="0" xfId="0" applyFont="1" applyFill="1" applyAlignment="1" applyProtection="1">
      <alignment horizontal="left" vertical="top" wrapText="1"/>
    </xf>
    <xf numFmtId="0" fontId="2" fillId="3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horizontal="right" vertical="center" wrapText="1"/>
    </xf>
    <xf numFmtId="0" fontId="3" fillId="3" borderId="0" xfId="0" applyFont="1" applyFill="1" applyAlignment="1" applyProtection="1">
      <alignment vertical="top" wrapText="1"/>
    </xf>
    <xf numFmtId="0" fontId="1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 vertical="top"/>
    </xf>
    <xf numFmtId="14" fontId="2" fillId="4" borderId="0" xfId="0" applyNumberFormat="1" applyFont="1" applyFill="1" applyBorder="1" applyAlignment="1" applyProtection="1">
      <alignment horizontal="left" vertical="top" wrapText="1"/>
    </xf>
    <xf numFmtId="14" fontId="2" fillId="4" borderId="0" xfId="0" applyNumberFormat="1" applyFont="1" applyFill="1" applyBorder="1" applyAlignment="1" applyProtection="1">
      <alignment horizontal="left" vertical="top"/>
    </xf>
    <xf numFmtId="0" fontId="0" fillId="3" borderId="0" xfId="0" applyFill="1" applyAlignment="1" applyProtection="1">
      <alignment vertical="center"/>
      <protection locked="0"/>
    </xf>
    <xf numFmtId="0" fontId="2" fillId="2" borderId="0" xfId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3" borderId="3" xfId="0" applyFill="1" applyBorder="1" applyAlignment="1" applyProtection="1">
      <alignment vertical="center"/>
    </xf>
    <xf numFmtId="14" fontId="17" fillId="3" borderId="4" xfId="0" applyNumberFormat="1" applyFont="1" applyFill="1" applyBorder="1" applyAlignment="1" applyProtection="1">
      <alignment horizontal="right" vertical="center"/>
    </xf>
    <xf numFmtId="14" fontId="0" fillId="3" borderId="4" xfId="0" applyNumberFormat="1" applyFill="1" applyBorder="1" applyAlignment="1" applyProtection="1">
      <alignment horizontal="right" vertical="center"/>
    </xf>
    <xf numFmtId="0" fontId="0" fillId="3" borderId="0" xfId="0" applyFill="1" applyAlignment="1" applyProtection="1">
      <alignment vertical="center"/>
    </xf>
    <xf numFmtId="0" fontId="2" fillId="2" borderId="4" xfId="2" applyFill="1" applyBorder="1" applyAlignment="1" applyProtection="1">
      <alignment horizontal="left" vertical="center"/>
    </xf>
    <xf numFmtId="0" fontId="1" fillId="2" borderId="5" xfId="2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/>
    </xf>
    <xf numFmtId="0" fontId="1" fillId="5" borderId="6" xfId="1" applyFont="1" applyFill="1" applyBorder="1" applyAlignment="1" applyProtection="1">
      <alignment horizontal="left" vertical="center"/>
    </xf>
    <xf numFmtId="165" fontId="1" fillId="5" borderId="7" xfId="1" applyNumberFormat="1" applyFont="1" applyFill="1" applyBorder="1" applyAlignment="1" applyProtection="1">
      <alignment horizontal="center" vertical="center" wrapText="1"/>
    </xf>
    <xf numFmtId="0" fontId="2" fillId="5" borderId="8" xfId="1" applyFont="1" applyFill="1" applyBorder="1" applyAlignment="1" applyProtection="1">
      <alignment horizontal="left" vertical="center" wrapText="1"/>
    </xf>
    <xf numFmtId="0" fontId="1" fillId="5" borderId="6" xfId="1" applyFont="1" applyFill="1" applyBorder="1" applyAlignment="1" applyProtection="1">
      <alignment horizontal="left" vertical="center" wrapText="1"/>
    </xf>
    <xf numFmtId="165" fontId="2" fillId="5" borderId="9" xfId="1" applyNumberForma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center" wrapText="1"/>
    </xf>
    <xf numFmtId="0" fontId="10" fillId="0" borderId="4" xfId="3" applyFont="1" applyFill="1" applyBorder="1" applyAlignment="1" applyProtection="1">
      <alignment horizontal="left" vertical="center" wrapText="1"/>
    </xf>
    <xf numFmtId="3" fontId="2" fillId="3" borderId="4" xfId="3" applyNumberFormat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/>
    </xf>
    <xf numFmtId="0" fontId="10" fillId="0" borderId="4" xfId="3" quotePrefix="1" applyFont="1" applyFill="1" applyBorder="1" applyAlignment="1" applyProtection="1">
      <alignment horizontal="left" vertical="center" wrapText="1"/>
    </xf>
    <xf numFmtId="0" fontId="2" fillId="2" borderId="20" xfId="1" applyFill="1" applyBorder="1" applyAlignment="1" applyProtection="1">
      <alignment vertical="center" wrapText="1"/>
      <protection locked="0"/>
    </xf>
    <xf numFmtId="0" fontId="1" fillId="2" borderId="0" xfId="1" applyFont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ill="1" applyAlignment="1" applyProtection="1">
      <alignment horizontal="left" vertical="center" wrapText="1"/>
    </xf>
    <xf numFmtId="0" fontId="2" fillId="2" borderId="1" xfId="1" quotePrefix="1" applyFont="1" applyFill="1" applyBorder="1" applyAlignment="1" applyProtection="1">
      <alignment vertical="center"/>
    </xf>
    <xf numFmtId="0" fontId="2" fillId="2" borderId="1" xfId="1" applyFont="1" applyFill="1" applyBorder="1" applyAlignment="1" applyProtection="1">
      <alignment horizontal="left" vertical="center" wrapText="1"/>
    </xf>
    <xf numFmtId="0" fontId="1" fillId="2" borderId="0" xfId="1" applyFont="1" applyFill="1" applyBorder="1" applyAlignment="1" applyProtection="1">
      <alignment vertical="center"/>
    </xf>
    <xf numFmtId="0" fontId="2" fillId="2" borderId="0" xfId="1" applyFill="1" applyBorder="1" applyAlignment="1" applyProtection="1">
      <alignment horizontal="left" vertical="center" wrapText="1"/>
    </xf>
    <xf numFmtId="0" fontId="2" fillId="2" borderId="3" xfId="4" applyFont="1" applyFill="1" applyBorder="1" applyAlignment="1" applyProtection="1">
      <alignment horizontal="left" vertical="center" wrapText="1"/>
    </xf>
    <xf numFmtId="0" fontId="2" fillId="2" borderId="0" xfId="2" applyFill="1" applyBorder="1" applyAlignment="1" applyProtection="1">
      <alignment horizontal="left" vertical="center" wrapText="1"/>
    </xf>
    <xf numFmtId="0" fontId="2" fillId="2" borderId="0" xfId="2" applyFill="1" applyAlignment="1" applyProtection="1">
      <alignment horizontal="left" vertical="center" wrapText="1"/>
    </xf>
    <xf numFmtId="0" fontId="2" fillId="2" borderId="2" xfId="2" applyFont="1" applyFill="1" applyBorder="1" applyAlignment="1" applyProtection="1">
      <alignment vertical="center" wrapText="1"/>
    </xf>
    <xf numFmtId="0" fontId="2" fillId="2" borderId="0" xfId="2" applyFont="1" applyFill="1" applyAlignment="1" applyProtection="1">
      <alignment horizontal="left" wrapText="1"/>
    </xf>
    <xf numFmtId="0" fontId="2" fillId="2" borderId="0" xfId="1" applyFill="1" applyAlignment="1" applyProtection="1">
      <alignment vertical="center"/>
    </xf>
    <xf numFmtId="0" fontId="1" fillId="3" borderId="4" xfId="1" applyFont="1" applyFill="1" applyBorder="1" applyAlignment="1" applyProtection="1">
      <alignment horizontal="center" vertical="center" wrapText="1"/>
    </xf>
    <xf numFmtId="165" fontId="2" fillId="3" borderId="4" xfId="1" applyNumberFormat="1" applyFill="1" applyBorder="1" applyAlignment="1" applyProtection="1">
      <alignment horizontal="center" vertical="center" wrapText="1"/>
    </xf>
    <xf numFmtId="0" fontId="2" fillId="0" borderId="3" xfId="1" applyFill="1" applyBorder="1" applyAlignment="1" applyProtection="1">
      <alignment horizontal="center" vertical="center" wrapText="1"/>
    </xf>
    <xf numFmtId="165" fontId="2" fillId="0" borderId="4" xfId="1" applyNumberFormat="1" applyFill="1" applyBorder="1" applyAlignment="1" applyProtection="1">
      <alignment horizontal="center" vertical="center" wrapText="1"/>
    </xf>
    <xf numFmtId="165" fontId="2" fillId="4" borderId="4" xfId="1" applyNumberFormat="1" applyFill="1" applyBorder="1" applyAlignment="1" applyProtection="1">
      <alignment horizontal="right" vertical="center"/>
    </xf>
    <xf numFmtId="0" fontId="2" fillId="0" borderId="4" xfId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center" vertical="center" wrapText="1"/>
    </xf>
    <xf numFmtId="0" fontId="2" fillId="0" borderId="4" xfId="1" applyBorder="1" applyAlignment="1" applyProtection="1">
      <alignment horizontal="left" vertical="center" wrapText="1"/>
    </xf>
    <xf numFmtId="0" fontId="2" fillId="0" borderId="4" xfId="1" applyFill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left" vertical="center" wrapText="1"/>
    </xf>
    <xf numFmtId="165" fontId="2" fillId="0" borderId="3" xfId="1" applyNumberFormat="1" applyFill="1" applyBorder="1" applyAlignment="1" applyProtection="1">
      <alignment horizontal="center" vertical="center" wrapText="1"/>
    </xf>
    <xf numFmtId="0" fontId="2" fillId="0" borderId="4" xfId="1" applyBorder="1" applyAlignment="1" applyProtection="1">
      <alignment horizontal="center" vertical="center"/>
    </xf>
    <xf numFmtId="0" fontId="1" fillId="2" borderId="15" xfId="1" applyFont="1" applyFill="1" applyBorder="1" applyAlignment="1" applyProtection="1">
      <alignment vertical="center" wrapText="1"/>
    </xf>
    <xf numFmtId="165" fontId="1" fillId="2" borderId="19" xfId="1" applyNumberFormat="1" applyFont="1" applyFill="1" applyBorder="1" applyAlignment="1" applyProtection="1">
      <alignment vertical="center" wrapText="1"/>
    </xf>
    <xf numFmtId="0" fontId="2" fillId="0" borderId="4" xfId="1" applyBorder="1" applyAlignment="1" applyProtection="1">
      <alignment horizontal="center" vertical="center" wrapText="1"/>
    </xf>
    <xf numFmtId="0" fontId="2" fillId="3" borderId="4" xfId="1" applyFill="1" applyBorder="1" applyAlignment="1" applyProtection="1">
      <alignment horizontal="center" vertical="center" wrapText="1"/>
    </xf>
    <xf numFmtId="0" fontId="6" fillId="2" borderId="0" xfId="1" applyFont="1" applyFill="1" applyAlignment="1" applyProtection="1">
      <alignment horizontal="left" vertical="center"/>
    </xf>
    <xf numFmtId="0" fontId="2" fillId="2" borderId="0" xfId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left" vertical="top" wrapText="1"/>
    </xf>
    <xf numFmtId="0" fontId="0" fillId="2" borderId="15" xfId="0" applyFill="1" applyBorder="1" applyAlignment="1" applyProtection="1">
      <alignment horizontal="left" vertical="top" wrapTex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1" fillId="8" borderId="2" xfId="1" applyFont="1" applyFill="1" applyBorder="1" applyAlignment="1" applyProtection="1">
      <alignment horizontal="center" vertical="center" wrapText="1"/>
    </xf>
    <xf numFmtId="0" fontId="1" fillId="8" borderId="5" xfId="1" applyFont="1" applyFill="1" applyBorder="1" applyAlignment="1" applyProtection="1">
      <alignment horizontal="center" vertical="center" wrapText="1"/>
    </xf>
    <xf numFmtId="0" fontId="1" fillId="8" borderId="3" xfId="1" applyFont="1" applyFill="1" applyBorder="1" applyAlignment="1" applyProtection="1">
      <alignment horizontal="center" vertical="center" wrapText="1"/>
    </xf>
    <xf numFmtId="0" fontId="6" fillId="2" borderId="0" xfId="1" applyFont="1" applyFill="1" applyAlignment="1" applyProtection="1">
      <alignment horizontal="left" vertical="center"/>
    </xf>
    <xf numFmtId="0" fontId="1" fillId="5" borderId="2" xfId="1" applyFont="1" applyFill="1" applyBorder="1" applyAlignment="1" applyProtection="1">
      <alignment horizontal="left" vertical="center" wrapText="1"/>
    </xf>
    <xf numFmtId="0" fontId="1" fillId="5" borderId="3" xfId="1" applyFont="1" applyFill="1" applyBorder="1" applyAlignment="1" applyProtection="1">
      <alignment horizontal="left" vertical="center" wrapText="1"/>
    </xf>
    <xf numFmtId="165" fontId="1" fillId="5" borderId="6" xfId="1" applyNumberFormat="1" applyFont="1" applyFill="1" applyBorder="1" applyAlignment="1" applyProtection="1">
      <alignment horizontal="center" vertical="center" wrapText="1"/>
    </xf>
    <xf numFmtId="165" fontId="1" fillId="5" borderId="8" xfId="1" applyNumberFormat="1" applyFont="1" applyFill="1" applyBorder="1" applyAlignment="1" applyProtection="1">
      <alignment horizontal="center" vertical="center" wrapText="1"/>
    </xf>
    <xf numFmtId="165" fontId="1" fillId="5" borderId="6" xfId="1" applyNumberFormat="1" applyFont="1" applyFill="1" applyBorder="1" applyAlignment="1" applyProtection="1">
      <alignment horizontal="right" vertical="center" wrapText="1"/>
    </xf>
    <xf numFmtId="165" fontId="1" fillId="5" borderId="8" xfId="1" applyNumberFormat="1" applyFont="1" applyFill="1" applyBorder="1" applyAlignment="1" applyProtection="1">
      <alignment horizontal="right" vertical="center" wrapText="1"/>
    </xf>
    <xf numFmtId="165" fontId="1" fillId="3" borderId="2" xfId="1" applyNumberFormat="1" applyFont="1" applyFill="1" applyBorder="1" applyAlignment="1" applyProtection="1">
      <alignment horizontal="left" vertical="center" wrapText="1"/>
    </xf>
    <xf numFmtId="165" fontId="2" fillId="3" borderId="5" xfId="1" applyNumberFormat="1" applyFill="1" applyBorder="1" applyAlignment="1" applyProtection="1">
      <alignment horizontal="left" vertical="center" wrapText="1"/>
    </xf>
    <xf numFmtId="165" fontId="2" fillId="3" borderId="3" xfId="1" applyNumberFormat="1" applyFill="1" applyBorder="1" applyAlignment="1" applyProtection="1">
      <alignment horizontal="left" vertical="center" wrapText="1"/>
    </xf>
    <xf numFmtId="165" fontId="2" fillId="3" borderId="2" xfId="1" applyNumberFormat="1" applyFill="1" applyBorder="1" applyAlignment="1" applyProtection="1">
      <alignment horizontal="left" vertical="center" wrapText="1"/>
    </xf>
    <xf numFmtId="165" fontId="28" fillId="3" borderId="2" xfId="1" applyNumberFormat="1" applyFont="1" applyFill="1" applyBorder="1" applyAlignment="1" applyProtection="1">
      <alignment horizontal="left" vertical="center" wrapText="1"/>
    </xf>
    <xf numFmtId="165" fontId="28" fillId="3" borderId="5" xfId="1" applyNumberFormat="1" applyFont="1" applyFill="1" applyBorder="1" applyAlignment="1" applyProtection="1">
      <alignment horizontal="left" vertical="center" wrapText="1"/>
    </xf>
    <xf numFmtId="165" fontId="28" fillId="3" borderId="3" xfId="1" applyNumberFormat="1" applyFont="1" applyFill="1" applyBorder="1" applyAlignment="1" applyProtection="1">
      <alignment horizontal="left" vertical="center" wrapText="1"/>
    </xf>
    <xf numFmtId="165" fontId="1" fillId="8" borderId="4" xfId="1" applyNumberFormat="1" applyFont="1" applyFill="1" applyBorder="1" applyAlignment="1" applyProtection="1">
      <alignment horizontal="center" vertical="center" wrapText="1"/>
    </xf>
    <xf numFmtId="165" fontId="28" fillId="0" borderId="2" xfId="1" applyNumberFormat="1" applyFont="1" applyFill="1" applyBorder="1" applyAlignment="1" applyProtection="1">
      <alignment horizontal="left" vertical="center" wrapText="1"/>
    </xf>
    <xf numFmtId="165" fontId="28" fillId="0" borderId="5" xfId="1" applyNumberFormat="1" applyFont="1" applyFill="1" applyBorder="1" applyAlignment="1" applyProtection="1">
      <alignment horizontal="left" vertical="center" wrapText="1"/>
    </xf>
    <xf numFmtId="165" fontId="28" fillId="0" borderId="3" xfId="1" applyNumberFormat="1" applyFont="1" applyFill="1" applyBorder="1" applyAlignment="1" applyProtection="1">
      <alignment horizontal="left" vertical="center" wrapText="1"/>
    </xf>
    <xf numFmtId="165" fontId="2" fillId="0" borderId="2" xfId="1" applyNumberFormat="1" applyFill="1" applyBorder="1" applyAlignment="1" applyProtection="1">
      <alignment horizontal="left" vertical="center" wrapText="1"/>
    </xf>
    <xf numFmtId="165" fontId="2" fillId="0" borderId="5" xfId="1" applyNumberFormat="1" applyFill="1" applyBorder="1" applyAlignment="1" applyProtection="1">
      <alignment horizontal="left" vertical="center" wrapText="1"/>
    </xf>
    <xf numFmtId="165" fontId="2" fillId="0" borderId="3" xfId="1" applyNumberFormat="1" applyFill="1" applyBorder="1" applyAlignment="1" applyProtection="1">
      <alignment horizontal="left" vertical="center" wrapText="1"/>
    </xf>
    <xf numFmtId="165" fontId="1" fillId="0" borderId="2" xfId="1" applyNumberFormat="1" applyFont="1" applyFill="1" applyBorder="1" applyAlignment="1" applyProtection="1">
      <alignment horizontal="left" vertical="center" wrapText="1"/>
    </xf>
    <xf numFmtId="165" fontId="1" fillId="0" borderId="5" xfId="1" applyNumberFormat="1" applyFont="1" applyFill="1" applyBorder="1" applyAlignment="1" applyProtection="1">
      <alignment horizontal="left" vertical="center" wrapText="1"/>
    </xf>
    <xf numFmtId="165" fontId="1" fillId="0" borderId="3" xfId="1" applyNumberFormat="1" applyFont="1" applyFill="1" applyBorder="1" applyAlignment="1" applyProtection="1">
      <alignment horizontal="left" vertical="center" wrapText="1"/>
    </xf>
    <xf numFmtId="0" fontId="1" fillId="5" borderId="2" xfId="1" applyFont="1" applyFill="1" applyBorder="1" applyAlignment="1" applyProtection="1">
      <alignment horizontal="center" vertical="center" wrapText="1"/>
    </xf>
    <xf numFmtId="0" fontId="1" fillId="5" borderId="5" xfId="1" applyFont="1" applyFill="1" applyBorder="1" applyAlignment="1" applyProtection="1">
      <alignment horizontal="center" vertical="center" wrapText="1"/>
    </xf>
    <xf numFmtId="0" fontId="1" fillId="5" borderId="3" xfId="1" applyFont="1" applyFill="1" applyBorder="1" applyAlignment="1" applyProtection="1">
      <alignment horizontal="center" vertical="center" wrapText="1"/>
    </xf>
    <xf numFmtId="165" fontId="1" fillId="5" borderId="13" xfId="1" applyNumberFormat="1" applyFont="1" applyFill="1" applyBorder="1" applyAlignment="1" applyProtection="1">
      <alignment horizontal="center" vertical="center" wrapText="1"/>
    </xf>
    <xf numFmtId="0" fontId="1" fillId="5" borderId="6" xfId="1" applyFont="1" applyFill="1" applyBorder="1" applyAlignment="1" applyProtection="1">
      <alignment horizontal="left" vertical="center"/>
    </xf>
    <xf numFmtId="0" fontId="1" fillId="5" borderId="8" xfId="1" applyFont="1" applyFill="1" applyBorder="1" applyAlignment="1" applyProtection="1">
      <alignment horizontal="left" vertical="center"/>
    </xf>
    <xf numFmtId="0" fontId="27" fillId="7" borderId="7" xfId="1" applyFont="1" applyFill="1" applyBorder="1" applyAlignment="1" applyProtection="1">
      <alignment horizontal="center" vertical="center" wrapText="1"/>
    </xf>
    <xf numFmtId="0" fontId="27" fillId="7" borderId="10" xfId="1" applyFont="1" applyFill="1" applyBorder="1" applyAlignment="1" applyProtection="1">
      <alignment horizontal="center" vertical="center" wrapText="1"/>
    </xf>
    <xf numFmtId="0" fontId="27" fillId="7" borderId="14" xfId="1" applyFont="1" applyFill="1" applyBorder="1" applyAlignment="1" applyProtection="1">
      <alignment horizontal="center" vertical="center" wrapText="1"/>
    </xf>
    <xf numFmtId="0" fontId="27" fillId="7" borderId="9" xfId="1" applyFont="1" applyFill="1" applyBorder="1" applyAlignment="1" applyProtection="1">
      <alignment horizontal="center" vertical="center" wrapText="1"/>
    </xf>
    <xf numFmtId="0" fontId="27" fillId="7" borderId="11" xfId="1" applyFont="1" applyFill="1" applyBorder="1" applyAlignment="1" applyProtection="1">
      <alignment horizontal="center" vertical="center" wrapText="1"/>
    </xf>
    <xf numFmtId="0" fontId="27" fillId="7" borderId="18" xfId="1" applyFont="1" applyFill="1" applyBorder="1" applyAlignment="1" applyProtection="1">
      <alignment horizontal="center" vertical="center" wrapText="1"/>
    </xf>
    <xf numFmtId="0" fontId="1" fillId="7" borderId="2" xfId="1" applyFont="1" applyFill="1" applyBorder="1" applyAlignment="1" applyProtection="1">
      <alignment horizontal="left" vertical="center" wrapText="1"/>
    </xf>
    <xf numFmtId="0" fontId="1" fillId="7" borderId="5" xfId="1" applyFont="1" applyFill="1" applyBorder="1" applyAlignment="1" applyProtection="1">
      <alignment horizontal="left" vertical="center" wrapText="1"/>
    </xf>
    <xf numFmtId="0" fontId="1" fillId="5" borderId="6" xfId="1" applyFont="1" applyFill="1" applyBorder="1" applyAlignment="1" applyProtection="1">
      <alignment horizontal="center" vertical="center" wrapText="1"/>
    </xf>
    <xf numFmtId="0" fontId="1" fillId="5" borderId="8" xfId="1" applyFont="1" applyFill="1" applyBorder="1" applyAlignment="1" applyProtection="1">
      <alignment horizontal="center" vertical="center" wrapText="1"/>
    </xf>
    <xf numFmtId="165" fontId="1" fillId="3" borderId="5" xfId="1" applyNumberFormat="1" applyFont="1" applyFill="1" applyBorder="1" applyAlignment="1" applyProtection="1">
      <alignment horizontal="left" vertical="center" wrapText="1"/>
    </xf>
    <xf numFmtId="165" fontId="1" fillId="3" borderId="3" xfId="1" applyNumberFormat="1" applyFont="1" applyFill="1" applyBorder="1" applyAlignment="1" applyProtection="1">
      <alignment horizontal="left" vertical="center" wrapText="1"/>
    </xf>
    <xf numFmtId="165" fontId="1" fillId="8" borderId="2" xfId="1" applyNumberFormat="1" applyFont="1" applyFill="1" applyBorder="1" applyAlignment="1" applyProtection="1">
      <alignment horizontal="center" wrapText="1"/>
    </xf>
    <xf numFmtId="165" fontId="1" fillId="8" borderId="5" xfId="1" applyNumberFormat="1" applyFont="1" applyFill="1" applyBorder="1" applyAlignment="1" applyProtection="1">
      <alignment horizontal="center" wrapText="1"/>
    </xf>
    <xf numFmtId="165" fontId="1" fillId="8" borderId="3" xfId="1" applyNumberFormat="1" applyFont="1" applyFill="1" applyBorder="1" applyAlignment="1" applyProtection="1">
      <alignment horizontal="center" wrapText="1"/>
    </xf>
    <xf numFmtId="0" fontId="1" fillId="5" borderId="6" xfId="1" applyFont="1" applyFill="1" applyBorder="1" applyAlignment="1" applyProtection="1">
      <alignment horizontal="left" vertical="center" wrapText="1"/>
    </xf>
    <xf numFmtId="0" fontId="1" fillId="5" borderId="8" xfId="1" applyFont="1" applyFill="1" applyBorder="1" applyAlignment="1" applyProtection="1">
      <alignment horizontal="left" vertical="center" wrapText="1"/>
    </xf>
    <xf numFmtId="0" fontId="1" fillId="5" borderId="5" xfId="1" applyFont="1" applyFill="1" applyBorder="1" applyAlignment="1" applyProtection="1">
      <alignment horizontal="left" vertical="center" wrapText="1"/>
    </xf>
    <xf numFmtId="0" fontId="2" fillId="3" borderId="4" xfId="22" applyFill="1" applyBorder="1" applyAlignment="1">
      <alignment horizontal="center" vertical="center"/>
    </xf>
    <xf numFmtId="0" fontId="2" fillId="3" borderId="4" xfId="22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center" vertical="center"/>
    </xf>
    <xf numFmtId="0" fontId="2" fillId="3" borderId="6" xfId="22" applyFill="1" applyBorder="1" applyAlignment="1">
      <alignment horizontal="left" vertical="center"/>
    </xf>
    <xf numFmtId="0" fontId="2" fillId="3" borderId="13" xfId="22" applyFill="1" applyBorder="1" applyAlignment="1">
      <alignment horizontal="left" vertical="center"/>
    </xf>
    <xf numFmtId="0" fontId="2" fillId="3" borderId="8" xfId="22" applyFill="1" applyBorder="1" applyAlignment="1">
      <alignment horizontal="left" vertical="center"/>
    </xf>
    <xf numFmtId="0" fontId="2" fillId="3" borderId="4" xfId="22" applyFill="1" applyBorder="1" applyAlignment="1">
      <alignment horizontal="left" vertical="center"/>
    </xf>
    <xf numFmtId="0" fontId="18" fillId="10" borderId="4" xfId="22" applyFont="1" applyFill="1" applyBorder="1" applyAlignment="1">
      <alignment horizontal="left" vertical="center"/>
    </xf>
    <xf numFmtId="0" fontId="18" fillId="10" borderId="6" xfId="22" applyFont="1" applyFill="1" applyBorder="1" applyAlignment="1">
      <alignment horizontal="left" vertical="center"/>
    </xf>
    <xf numFmtId="0" fontId="18" fillId="10" borderId="8" xfId="22" applyFont="1" applyFill="1" applyBorder="1" applyAlignment="1">
      <alignment horizontal="left" vertical="center"/>
    </xf>
    <xf numFmtId="0" fontId="18" fillId="10" borderId="2" xfId="22" applyFont="1" applyFill="1" applyBorder="1" applyAlignment="1">
      <alignment horizontal="left" vertical="center"/>
    </xf>
    <xf numFmtId="0" fontId="18" fillId="10" borderId="3" xfId="22" applyFont="1" applyFill="1" applyBorder="1" applyAlignment="1">
      <alignment horizontal="left" vertical="center"/>
    </xf>
  </cellXfs>
  <cellStyles count="38">
    <cellStyle name="Euro" xfId="5" xr:uid="{00000000-0005-0000-0000-000000000000}"/>
    <cellStyle name="Euro 2" xfId="6" xr:uid="{00000000-0005-0000-0000-000001000000}"/>
    <cellStyle name="Euro 2 2" xfId="7" xr:uid="{00000000-0005-0000-0000-000002000000}"/>
    <cellStyle name="Euro 2 3" xfId="8" xr:uid="{00000000-0005-0000-0000-000003000000}"/>
    <cellStyle name="Euro 3" xfId="9" xr:uid="{00000000-0005-0000-0000-000004000000}"/>
    <cellStyle name="Komma 2" xfId="35" xr:uid="{00000000-0005-0000-0000-000005000000}"/>
    <cellStyle name="Link" xfId="36" builtinId="8"/>
    <cellStyle name="Notiz 2" xfId="10" xr:uid="{00000000-0005-0000-0000-000006000000}"/>
    <cellStyle name="Notiz 2 2" xfId="11" xr:uid="{00000000-0005-0000-0000-000007000000}"/>
    <cellStyle name="Standard" xfId="0" builtinId="0"/>
    <cellStyle name="Standard 10" xfId="12" xr:uid="{00000000-0005-0000-0000-000009000000}"/>
    <cellStyle name="Standard 11" xfId="13" xr:uid="{00000000-0005-0000-0000-00000A000000}"/>
    <cellStyle name="Standard 12" xfId="14" xr:uid="{00000000-0005-0000-0000-00000B000000}"/>
    <cellStyle name="Standard 13" xfId="15" xr:uid="{00000000-0005-0000-0000-00000C000000}"/>
    <cellStyle name="Standard 14" xfId="16" xr:uid="{00000000-0005-0000-0000-00000D000000}"/>
    <cellStyle name="Standard 15" xfId="17" xr:uid="{00000000-0005-0000-0000-00000E000000}"/>
    <cellStyle name="Standard 16" xfId="18" xr:uid="{00000000-0005-0000-0000-00000F000000}"/>
    <cellStyle name="Standard 17" xfId="19" xr:uid="{00000000-0005-0000-0000-000010000000}"/>
    <cellStyle name="Standard 18" xfId="20" xr:uid="{00000000-0005-0000-0000-000011000000}"/>
    <cellStyle name="Standard 19" xfId="21" xr:uid="{00000000-0005-0000-0000-000012000000}"/>
    <cellStyle name="Standard 2" xfId="2" xr:uid="{00000000-0005-0000-0000-000013000000}"/>
    <cellStyle name="Standard 2 2" xfId="22" xr:uid="{00000000-0005-0000-0000-000014000000}"/>
    <cellStyle name="Standard 20" xfId="23" xr:uid="{00000000-0005-0000-0000-000015000000}"/>
    <cellStyle name="Standard 21" xfId="1" xr:uid="{00000000-0005-0000-0000-000016000000}"/>
    <cellStyle name="Standard 3" xfId="4" xr:uid="{00000000-0005-0000-0000-000017000000}"/>
    <cellStyle name="Standard 3 2" xfId="34" xr:uid="{00000000-0005-0000-0000-000018000000}"/>
    <cellStyle name="Standard 4" xfId="24" xr:uid="{00000000-0005-0000-0000-000019000000}"/>
    <cellStyle name="Standard 4 2" xfId="25" xr:uid="{00000000-0005-0000-0000-00001A000000}"/>
    <cellStyle name="Standard 5" xfId="26" xr:uid="{00000000-0005-0000-0000-00001B000000}"/>
    <cellStyle name="Standard 5 2" xfId="27" xr:uid="{00000000-0005-0000-0000-00001C000000}"/>
    <cellStyle name="Standard 6" xfId="28" xr:uid="{00000000-0005-0000-0000-00001D000000}"/>
    <cellStyle name="Standard 7" xfId="29" xr:uid="{00000000-0005-0000-0000-00001E000000}"/>
    <cellStyle name="Standard 8" xfId="30" xr:uid="{00000000-0005-0000-0000-00001F000000}"/>
    <cellStyle name="Standard 9" xfId="31" xr:uid="{00000000-0005-0000-0000-000020000000}"/>
    <cellStyle name="Standard_Artikelpreise-Pflege2" xfId="3" xr:uid="{00000000-0005-0000-0000-000021000000}"/>
    <cellStyle name="Währung" xfId="37" builtinId="4"/>
    <cellStyle name="Währung 2" xfId="32" xr:uid="{00000000-0005-0000-0000-000022000000}"/>
    <cellStyle name="Währung 2 2" xfId="33" xr:uid="{00000000-0005-0000-0000-000023000000}"/>
  </cellStyles>
  <dxfs count="1">
    <dxf>
      <fill>
        <patternFill>
          <bgColor indexed="55"/>
        </patternFill>
      </fill>
    </dxf>
  </dxfs>
  <tableStyles count="0" defaultTableStyle="TableStyleMedium2" defaultPivotStyle="PivotStyleLight16"/>
  <colors>
    <mruColors>
      <color rgb="FFFFFFCC"/>
      <color rgb="FFCCECFF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</xdr:colOff>
          <xdr:row>6</xdr:row>
          <xdr:rowOff>0</xdr:rowOff>
        </xdr:from>
        <xdr:to>
          <xdr:col>1</xdr:col>
          <xdr:colOff>937260</xdr:colOff>
          <xdr:row>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754380</xdr:colOff>
          <xdr:row>3</xdr:row>
          <xdr:rowOff>121920</xdr:rowOff>
        </xdr:from>
        <xdr:to>
          <xdr:col>1</xdr:col>
          <xdr:colOff>1013460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arion.voigt@vivantes.de" TargetMode="External"/><Relationship Id="rId13" Type="http://schemas.openxmlformats.org/officeDocument/2006/relationships/hyperlink" Target="mailto:hans-juergen.duske@vivantes.de" TargetMode="External"/><Relationship Id="rId18" Type="http://schemas.openxmlformats.org/officeDocument/2006/relationships/hyperlink" Target="mailto:sandra.ebner@vivantes.de" TargetMode="External"/><Relationship Id="rId26" Type="http://schemas.openxmlformats.org/officeDocument/2006/relationships/hyperlink" Target="mailto:Christoph.Radola@vivantes.de" TargetMode="External"/><Relationship Id="rId3" Type="http://schemas.openxmlformats.org/officeDocument/2006/relationships/hyperlink" Target="mailto:christian.klimmek@vivantes.de" TargetMode="External"/><Relationship Id="rId21" Type="http://schemas.openxmlformats.org/officeDocument/2006/relationships/hyperlink" Target="mailto:sandra.ebner@vivantes.de" TargetMode="External"/><Relationship Id="rId7" Type="http://schemas.openxmlformats.org/officeDocument/2006/relationships/hyperlink" Target="mailto:Nicole.Dornbusch@vivantes.de" TargetMode="External"/><Relationship Id="rId12" Type="http://schemas.openxmlformats.org/officeDocument/2006/relationships/hyperlink" Target="mailto:hans-juergen.duske@vivantes.de" TargetMode="External"/><Relationship Id="rId17" Type="http://schemas.openxmlformats.org/officeDocument/2006/relationships/hyperlink" Target="mailto:torsten.pestner@vivantes.de" TargetMode="External"/><Relationship Id="rId25" Type="http://schemas.openxmlformats.org/officeDocument/2006/relationships/hyperlink" Target="mailto:maria.galster@vivantes.de" TargetMode="External"/><Relationship Id="rId2" Type="http://schemas.openxmlformats.org/officeDocument/2006/relationships/hyperlink" Target="mailto:Sebastian.kemmer@vivantes.de" TargetMode="External"/><Relationship Id="rId16" Type="http://schemas.openxmlformats.org/officeDocument/2006/relationships/hyperlink" Target="mailto:torsten.pestner@vivantes.de" TargetMode="External"/><Relationship Id="rId20" Type="http://schemas.openxmlformats.org/officeDocument/2006/relationships/hyperlink" Target="mailto:heike.sporkhorst@vivantes.de" TargetMode="External"/><Relationship Id="rId29" Type="http://schemas.openxmlformats.org/officeDocument/2006/relationships/hyperlink" Target="mailto:Nicole.Dornbusch@vivantes.de" TargetMode="External"/><Relationship Id="rId1" Type="http://schemas.openxmlformats.org/officeDocument/2006/relationships/hyperlink" Target="mailto:thomas.harder@vivantes.de" TargetMode="External"/><Relationship Id="rId6" Type="http://schemas.openxmlformats.org/officeDocument/2006/relationships/hyperlink" Target="mailto:nicolai.vandebergh@vivantes.de" TargetMode="External"/><Relationship Id="rId11" Type="http://schemas.openxmlformats.org/officeDocument/2006/relationships/hyperlink" Target="mailto:antje.stschepin-lohfing@vivantes.de" TargetMode="External"/><Relationship Id="rId24" Type="http://schemas.openxmlformats.org/officeDocument/2006/relationships/hyperlink" Target="mailto:antje.stschepin-lohfing@vivantes.de" TargetMode="External"/><Relationship Id="rId5" Type="http://schemas.openxmlformats.org/officeDocument/2006/relationships/hyperlink" Target="mailto:nicolai.vandebergh@vivantes.de" TargetMode="External"/><Relationship Id="rId15" Type="http://schemas.openxmlformats.org/officeDocument/2006/relationships/hyperlink" Target="mailto:zinka.malkwitz@vivantes.de" TargetMode="External"/><Relationship Id="rId23" Type="http://schemas.openxmlformats.org/officeDocument/2006/relationships/hyperlink" Target="mailto:heike.sporkhorst@vivantes.de" TargetMode="External"/><Relationship Id="rId28" Type="http://schemas.openxmlformats.org/officeDocument/2006/relationships/hyperlink" Target="mailto:michelle.apwisch@vivantes.de" TargetMode="External"/><Relationship Id="rId10" Type="http://schemas.openxmlformats.org/officeDocument/2006/relationships/hyperlink" Target="mailto:heike.sporkhorst@vivantes.de" TargetMode="External"/><Relationship Id="rId19" Type="http://schemas.openxmlformats.org/officeDocument/2006/relationships/hyperlink" Target="mailto:corinna.wiesner-andersch@vivantes.de" TargetMode="External"/><Relationship Id="rId31" Type="http://schemas.openxmlformats.org/officeDocument/2006/relationships/hyperlink" Target="mailto:Stefan.Lindenau@vivantes.de" TargetMode="External"/><Relationship Id="rId4" Type="http://schemas.openxmlformats.org/officeDocument/2006/relationships/hyperlink" Target="mailto:rene.strache@vivantes.de" TargetMode="External"/><Relationship Id="rId9" Type="http://schemas.openxmlformats.org/officeDocument/2006/relationships/hyperlink" Target="mailto:heike.sporkhorst@vivantes.de" TargetMode="External"/><Relationship Id="rId14" Type="http://schemas.openxmlformats.org/officeDocument/2006/relationships/hyperlink" Target="mailto:jakob.riedel@vivantes.de" TargetMode="External"/><Relationship Id="rId22" Type="http://schemas.openxmlformats.org/officeDocument/2006/relationships/hyperlink" Target="mailto:judith.hanisch@vivantes.de" TargetMode="External"/><Relationship Id="rId27" Type="http://schemas.openxmlformats.org/officeDocument/2006/relationships/hyperlink" Target="mailto:gueler.ates@vivantes.de" TargetMode="External"/><Relationship Id="rId30" Type="http://schemas.openxmlformats.org/officeDocument/2006/relationships/hyperlink" Target="mailto:Stefan.Lindenau@vivante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51"/>
  <sheetViews>
    <sheetView tabSelected="1" zoomScaleNormal="100" workbookViewId="0">
      <selection activeCell="B10" sqref="B10:C10"/>
    </sheetView>
  </sheetViews>
  <sheetFormatPr baseColWidth="10" defaultColWidth="11.44140625" defaultRowHeight="14.4" x14ac:dyDescent="0.3"/>
  <cols>
    <col min="1" max="1" width="11.44140625" style="33"/>
    <col min="2" max="2" width="24.88671875" style="32" customWidth="1"/>
    <col min="3" max="3" width="32.33203125" style="106" customWidth="1"/>
    <col min="4" max="16384" width="11.44140625" style="33"/>
  </cols>
  <sheetData>
    <row r="1" spans="1:4" x14ac:dyDescent="0.3">
      <c r="A1" s="110"/>
      <c r="B1" s="111"/>
      <c r="C1" s="112"/>
      <c r="D1" s="100"/>
    </row>
    <row r="2" spans="1:4" x14ac:dyDescent="0.3">
      <c r="A2" s="113"/>
      <c r="B2" s="114"/>
      <c r="C2" s="115"/>
      <c r="D2" s="101"/>
    </row>
    <row r="3" spans="1:4" x14ac:dyDescent="0.3">
      <c r="A3" s="113"/>
      <c r="B3" s="114"/>
      <c r="C3" s="115"/>
      <c r="D3" s="101"/>
    </row>
    <row r="4" spans="1:4" x14ac:dyDescent="0.3">
      <c r="A4" s="116"/>
      <c r="B4" s="117"/>
      <c r="C4" s="118"/>
      <c r="D4" s="102"/>
    </row>
    <row r="5" spans="1:4" x14ac:dyDescent="0.3">
      <c r="A5" s="116"/>
      <c r="B5" s="117"/>
      <c r="C5" s="118"/>
      <c r="D5" s="102"/>
    </row>
    <row r="6" spans="1:4" x14ac:dyDescent="0.3">
      <c r="A6" s="116"/>
      <c r="B6" s="117"/>
      <c r="C6" s="118"/>
      <c r="D6" s="102"/>
    </row>
    <row r="7" spans="1:4" ht="21" x14ac:dyDescent="0.4">
      <c r="A7" s="119"/>
      <c r="B7" s="120" t="s">
        <v>0</v>
      </c>
      <c r="C7" s="121"/>
      <c r="D7" s="105"/>
    </row>
    <row r="8" spans="1:4" ht="64.5" customHeight="1" x14ac:dyDescent="0.3">
      <c r="A8" s="119"/>
      <c r="B8" s="122" t="s">
        <v>145</v>
      </c>
      <c r="C8" s="121"/>
      <c r="D8" s="105"/>
    </row>
    <row r="9" spans="1:4" x14ac:dyDescent="0.3">
      <c r="A9" s="119"/>
      <c r="B9" s="186" t="s">
        <v>1</v>
      </c>
      <c r="C9" s="187"/>
      <c r="D9" s="105"/>
    </row>
    <row r="10" spans="1:4" ht="21" x14ac:dyDescent="0.3">
      <c r="A10" s="119"/>
      <c r="B10" s="188" t="s">
        <v>194</v>
      </c>
      <c r="C10" s="188"/>
      <c r="D10" s="107"/>
    </row>
    <row r="11" spans="1:4" ht="55.5" customHeight="1" x14ac:dyDescent="0.3">
      <c r="A11" s="119"/>
      <c r="B11" s="123"/>
      <c r="C11" s="123"/>
      <c r="D11" s="107"/>
    </row>
    <row r="12" spans="1:4" x14ac:dyDescent="0.3">
      <c r="A12" s="119"/>
      <c r="B12" s="124" t="s">
        <v>2</v>
      </c>
      <c r="C12" s="125"/>
      <c r="D12" s="105"/>
    </row>
    <row r="13" spans="1:4" ht="55.5" customHeight="1" x14ac:dyDescent="0.3">
      <c r="A13" s="119"/>
      <c r="B13" s="126" t="s">
        <v>193</v>
      </c>
      <c r="C13" s="125"/>
      <c r="D13" s="105"/>
    </row>
    <row r="14" spans="1:4" x14ac:dyDescent="0.3">
      <c r="A14" s="119"/>
      <c r="B14" s="7" t="s">
        <v>3</v>
      </c>
      <c r="C14" s="121"/>
      <c r="D14" s="105"/>
    </row>
    <row r="15" spans="1:4" x14ac:dyDescent="0.3">
      <c r="A15" s="119"/>
      <c r="B15" s="127" t="s">
        <v>4</v>
      </c>
      <c r="C15" s="118"/>
      <c r="D15" s="105"/>
    </row>
    <row r="16" spans="1:4" x14ac:dyDescent="0.3">
      <c r="A16" s="119"/>
      <c r="B16" s="127" t="s">
        <v>5</v>
      </c>
      <c r="C16" s="118"/>
      <c r="D16" s="105"/>
    </row>
    <row r="17" spans="1:4" x14ac:dyDescent="0.3">
      <c r="A17" s="119"/>
      <c r="B17" s="127" t="s">
        <v>6</v>
      </c>
      <c r="C17" s="118"/>
      <c r="D17" s="105"/>
    </row>
    <row r="18" spans="1:4" x14ac:dyDescent="0.3">
      <c r="A18" s="119"/>
      <c r="B18" s="128" t="s">
        <v>7</v>
      </c>
      <c r="C18" s="118"/>
      <c r="D18" s="105"/>
    </row>
    <row r="19" spans="1:4" x14ac:dyDescent="0.3">
      <c r="A19" s="119"/>
      <c r="B19" s="117"/>
      <c r="C19" s="118"/>
      <c r="D19" s="105"/>
    </row>
    <row r="20" spans="1:4" x14ac:dyDescent="0.3">
      <c r="A20" s="119"/>
      <c r="B20" s="117" t="s">
        <v>8</v>
      </c>
      <c r="C20" s="118"/>
      <c r="D20" s="105"/>
    </row>
    <row r="21" spans="1:4" x14ac:dyDescent="0.3">
      <c r="A21" s="119"/>
      <c r="B21" s="2" t="s">
        <v>9</v>
      </c>
      <c r="C21" s="108"/>
      <c r="D21" s="105"/>
    </row>
    <row r="22" spans="1:4" x14ac:dyDescent="0.3">
      <c r="A22" s="119"/>
      <c r="B22" s="2" t="s">
        <v>10</v>
      </c>
      <c r="C22" s="108"/>
      <c r="D22" s="105"/>
    </row>
    <row r="23" spans="1:4" x14ac:dyDescent="0.3">
      <c r="A23" s="119"/>
      <c r="B23" s="2" t="s">
        <v>11</v>
      </c>
      <c r="C23" s="108"/>
      <c r="D23" s="105"/>
    </row>
    <row r="24" spans="1:4" x14ac:dyDescent="0.3">
      <c r="A24" s="119"/>
      <c r="B24" s="128" t="s">
        <v>12</v>
      </c>
      <c r="C24" s="118"/>
      <c r="D24" s="105"/>
    </row>
    <row r="25" spans="1:4" ht="55.5" customHeight="1" x14ac:dyDescent="0.3">
      <c r="A25" s="119"/>
      <c r="B25" s="117"/>
      <c r="C25" s="118"/>
      <c r="D25" s="105"/>
    </row>
    <row r="26" spans="1:4" x14ac:dyDescent="0.3">
      <c r="A26" s="119"/>
      <c r="B26" s="129" t="s">
        <v>13</v>
      </c>
      <c r="C26" s="9" t="s">
        <v>14</v>
      </c>
      <c r="D26" s="109"/>
    </row>
    <row r="27" spans="1:4" x14ac:dyDescent="0.3">
      <c r="A27" s="119"/>
      <c r="B27" s="129" t="s">
        <v>15</v>
      </c>
      <c r="C27" s="9" t="s">
        <v>16</v>
      </c>
      <c r="D27" s="109"/>
    </row>
    <row r="28" spans="1:4" x14ac:dyDescent="0.3">
      <c r="A28" s="119"/>
      <c r="B28" s="1" t="s">
        <v>17</v>
      </c>
      <c r="C28" s="8" t="s">
        <v>166</v>
      </c>
      <c r="D28" s="105"/>
    </row>
    <row r="29" spans="1:4" x14ac:dyDescent="0.3">
      <c r="A29" s="119"/>
      <c r="B29" s="1" t="s">
        <v>18</v>
      </c>
      <c r="C29" s="130">
        <v>46388</v>
      </c>
      <c r="D29" s="105"/>
    </row>
    <row r="30" spans="1:4" x14ac:dyDescent="0.3">
      <c r="A30" s="119"/>
      <c r="B30" s="1" t="s">
        <v>19</v>
      </c>
      <c r="C30" s="131" t="s">
        <v>20</v>
      </c>
      <c r="D30" s="105"/>
    </row>
    <row r="31" spans="1:4" x14ac:dyDescent="0.3">
      <c r="A31" s="119"/>
      <c r="B31" s="1" t="s">
        <v>21</v>
      </c>
      <c r="C31" s="131">
        <v>47848</v>
      </c>
      <c r="D31" s="105"/>
    </row>
    <row r="32" spans="1:4" x14ac:dyDescent="0.3">
      <c r="A32" s="119"/>
      <c r="B32" s="1" t="s">
        <v>22</v>
      </c>
      <c r="C32" s="8" t="s">
        <v>195</v>
      </c>
      <c r="D32" s="105"/>
    </row>
    <row r="33" spans="1:10" x14ac:dyDescent="0.3">
      <c r="B33" s="103"/>
      <c r="C33" s="104"/>
    </row>
    <row r="34" spans="1:10" x14ac:dyDescent="0.3">
      <c r="B34" s="33"/>
      <c r="C34" s="104"/>
    </row>
    <row r="35" spans="1:10" s="32" customFormat="1" ht="90" hidden="1" customHeight="1" thickBot="1" x14ac:dyDescent="0.35">
      <c r="A35" s="189" t="s">
        <v>170</v>
      </c>
      <c r="B35" s="190"/>
      <c r="C35" s="190"/>
      <c r="D35" s="191"/>
      <c r="F35" s="39"/>
      <c r="G35" s="39"/>
      <c r="H35" s="39"/>
      <c r="I35" s="40"/>
      <c r="J35" s="40"/>
    </row>
    <row r="36" spans="1:10" x14ac:dyDescent="0.3">
      <c r="B36" s="33"/>
      <c r="C36" s="33"/>
    </row>
    <row r="37" spans="1:10" x14ac:dyDescent="0.3">
      <c r="B37" s="33"/>
      <c r="C37" s="33"/>
    </row>
    <row r="38" spans="1:10" x14ac:dyDescent="0.3">
      <c r="B38" s="39"/>
      <c r="C38" s="39"/>
    </row>
    <row r="39" spans="1:10" x14ac:dyDescent="0.3">
      <c r="B39" s="39"/>
      <c r="C39" s="39"/>
    </row>
    <row r="40" spans="1:10" x14ac:dyDescent="0.3">
      <c r="B40" s="39"/>
      <c r="C40" s="39"/>
    </row>
    <row r="41" spans="1:10" x14ac:dyDescent="0.3">
      <c r="B41" s="39"/>
      <c r="C41" s="39"/>
    </row>
    <row r="42" spans="1:10" x14ac:dyDescent="0.3">
      <c r="B42" s="39"/>
      <c r="C42" s="39"/>
    </row>
    <row r="43" spans="1:10" x14ac:dyDescent="0.3">
      <c r="B43" s="39"/>
      <c r="C43" s="39"/>
    </row>
    <row r="44" spans="1:10" x14ac:dyDescent="0.3">
      <c r="B44" s="39"/>
      <c r="C44" s="39"/>
    </row>
    <row r="45" spans="1:10" x14ac:dyDescent="0.3">
      <c r="B45" s="39"/>
      <c r="C45" s="39"/>
    </row>
    <row r="46" spans="1:10" x14ac:dyDescent="0.3">
      <c r="B46" s="39"/>
      <c r="C46" s="39"/>
    </row>
    <row r="47" spans="1:10" x14ac:dyDescent="0.3">
      <c r="B47" s="39"/>
      <c r="C47" s="39"/>
    </row>
    <row r="48" spans="1:10" x14ac:dyDescent="0.3">
      <c r="B48" s="39"/>
      <c r="C48" s="39"/>
    </row>
    <row r="49" spans="2:3" x14ac:dyDescent="0.3">
      <c r="B49" s="39"/>
      <c r="C49" s="39"/>
    </row>
    <row r="50" spans="2:3" x14ac:dyDescent="0.3">
      <c r="B50" s="39"/>
      <c r="C50" s="39"/>
    </row>
    <row r="51" spans="2:3" x14ac:dyDescent="0.3">
      <c r="B51" s="39"/>
      <c r="C51" s="39"/>
    </row>
  </sheetData>
  <sheetProtection algorithmName="SHA-512" hashValue="1doKtTV1p9SQuG+DANmeohPs4qB+kguVT1L4eySJaAfLPwQemtnbbApvgF4yFwaEJv4dNKqKX/8Urjm3BZ1Byg==" saltValue="n3DXDsFbqQpMj9SzkAWlEA==" spinCount="100000" sheet="1" objects="1" scenarios="1"/>
  <mergeCells count="3">
    <mergeCell ref="B9:C9"/>
    <mergeCell ref="B10:C10"/>
    <mergeCell ref="A35:D35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&amp;L&amp;F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518160</xdr:colOff>
                <xdr:row>6</xdr:row>
                <xdr:rowOff>0</xdr:rowOff>
              </from>
              <to>
                <xdr:col>1</xdr:col>
                <xdr:colOff>937260</xdr:colOff>
                <xdr:row>6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754380</xdr:colOff>
                <xdr:row>3</xdr:row>
                <xdr:rowOff>121920</xdr:rowOff>
              </from>
              <to>
                <xdr:col>1</xdr:col>
                <xdr:colOff>1013460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6FF33"/>
    <pageSetUpPr fitToPage="1"/>
  </sheetPr>
  <dimension ref="A1:M37"/>
  <sheetViews>
    <sheetView zoomScaleNormal="100" workbookViewId="0">
      <selection activeCell="F21" sqref="F21"/>
    </sheetView>
  </sheetViews>
  <sheetFormatPr baseColWidth="10" defaultColWidth="11.44140625" defaultRowHeight="14.4" x14ac:dyDescent="0.3"/>
  <cols>
    <col min="1" max="2" width="11.44140625" style="132"/>
    <col min="3" max="3" width="48.88671875" style="132" customWidth="1"/>
    <col min="4" max="4" width="11.44140625" style="132"/>
    <col min="5" max="5" width="9.33203125" style="132" customWidth="1"/>
    <col min="6" max="6" width="16" style="132" customWidth="1"/>
    <col min="7" max="16384" width="11.44140625" style="132"/>
  </cols>
  <sheetData>
    <row r="1" spans="1:6" ht="17.399999999999999" x14ac:dyDescent="0.3">
      <c r="A1" s="195" t="s">
        <v>137</v>
      </c>
      <c r="B1" s="195" t="str">
        <f ca="1">"Einheitspreiskatalog, Blatt: " &amp; MID(CELL("Dateiname",B1),FIND("]",CELL("Dateiname",B1))+1,31)</f>
        <v>Einheitspreiskatalog, Blatt: Epk SVS</v>
      </c>
      <c r="C1" s="195" t="str">
        <f ca="1">"Einheitspreiskatalog, Blatt: " &amp; MID(CELL("Dateiname",C1),FIND("]",CELL("Dateiname",C1))+1,31)</f>
        <v>Einheitspreiskatalog, Blatt: Epk SVS</v>
      </c>
      <c r="D1" s="195" t="str">
        <f ca="1">"Einheitspreiskatalog, Blatt: " &amp; MID(CELL("Dateiname",D1),FIND("]",CELL("Dateiname",D1))+1,31)</f>
        <v>Einheitspreiskatalog, Blatt: Epk SVS</v>
      </c>
      <c r="E1" s="195" t="str">
        <f ca="1">"Einheitspreiskatalog, Blatt: " &amp; MID(CELL("Dateiname",E1),FIND("]",CELL("Dateiname",E1))+1,31)</f>
        <v>Einheitspreiskatalog, Blatt: Epk SVS</v>
      </c>
      <c r="F1" s="195" t="str">
        <f ca="1">"Einheitspreiskatalog, Blatt: " &amp; MID(CELL("Dateiname",F1),FIND("]",CELL("Dateiname",F1))+1,31)</f>
        <v>Einheitspreiskatalog, Blatt: Epk SVS</v>
      </c>
    </row>
    <row r="2" spans="1:6" ht="15" thickBot="1" x14ac:dyDescent="0.35">
      <c r="A2" s="69"/>
      <c r="B2" s="70"/>
      <c r="C2" s="70"/>
      <c r="D2" s="70"/>
      <c r="E2" s="71"/>
      <c r="F2" s="71"/>
    </row>
    <row r="3" spans="1:6" x14ac:dyDescent="0.3">
      <c r="A3" s="73"/>
      <c r="B3" s="72"/>
      <c r="C3" s="72"/>
      <c r="D3" s="72"/>
      <c r="E3" s="133"/>
      <c r="F3" s="72"/>
    </row>
    <row r="4" spans="1:6" x14ac:dyDescent="0.3">
      <c r="A4" s="75" t="s">
        <v>23</v>
      </c>
      <c r="B4" s="134" t="str">
        <f>Deckblatt!B10</f>
        <v>Rahmenvertrag Beschilderung</v>
      </c>
      <c r="C4" s="135"/>
      <c r="D4" s="81"/>
      <c r="E4" s="79" t="s">
        <v>18</v>
      </c>
      <c r="F4" s="136">
        <f>Deckblatt!C29</f>
        <v>46388</v>
      </c>
    </row>
    <row r="5" spans="1:6" x14ac:dyDescent="0.3">
      <c r="A5" s="81"/>
      <c r="B5" s="81"/>
      <c r="C5" s="81"/>
      <c r="D5" s="82"/>
      <c r="E5" s="79" t="s">
        <v>19</v>
      </c>
      <c r="F5" s="137" t="str">
        <f>Deckblatt!C30</f>
        <v>Erstausstellung</v>
      </c>
    </row>
    <row r="6" spans="1:6" x14ac:dyDescent="0.3">
      <c r="A6" s="75" t="s">
        <v>24</v>
      </c>
      <c r="B6" s="81" t="str">
        <f>Deckblatt!B13</f>
        <v>TEK2606036</v>
      </c>
      <c r="C6" s="138"/>
      <c r="D6" s="81"/>
      <c r="E6" s="79" t="s">
        <v>21</v>
      </c>
      <c r="F6" s="137">
        <f>Deckblatt!C31</f>
        <v>47848</v>
      </c>
    </row>
    <row r="7" spans="1:6" x14ac:dyDescent="0.3">
      <c r="A7" s="84"/>
      <c r="B7" s="85"/>
      <c r="C7" s="82"/>
      <c r="D7" s="82"/>
      <c r="E7" s="82"/>
      <c r="F7" s="86"/>
    </row>
    <row r="8" spans="1:6" x14ac:dyDescent="0.3">
      <c r="A8" s="75" t="s">
        <v>25</v>
      </c>
      <c r="B8" s="139" t="s">
        <v>26</v>
      </c>
      <c r="C8" s="89" t="str">
        <f>Deckblatt!B21</f>
        <v>cde</v>
      </c>
      <c r="D8" s="140"/>
      <c r="E8" s="140"/>
      <c r="F8" s="91"/>
    </row>
    <row r="9" spans="1:6" x14ac:dyDescent="0.3">
      <c r="A9" s="75"/>
      <c r="B9" s="139" t="s">
        <v>27</v>
      </c>
      <c r="C9" s="89" t="str">
        <f>Deckblatt!B22</f>
        <v>xstraße</v>
      </c>
      <c r="D9" s="140"/>
      <c r="E9" s="140"/>
      <c r="F9" s="91"/>
    </row>
    <row r="10" spans="1:6" x14ac:dyDescent="0.3">
      <c r="A10" s="75"/>
      <c r="B10" s="139" t="s">
        <v>28</v>
      </c>
      <c r="C10" s="89" t="str">
        <f>Deckblatt!B23</f>
        <v>xort</v>
      </c>
      <c r="D10" s="140"/>
      <c r="E10" s="140"/>
      <c r="F10" s="91"/>
    </row>
    <row r="11" spans="1:6" x14ac:dyDescent="0.3">
      <c r="A11" s="75" t="s">
        <v>29</v>
      </c>
      <c r="B11" s="141" t="s">
        <v>30</v>
      </c>
      <c r="C11" s="89" t="str">
        <f>Deckblatt!C26</f>
        <v>xname</v>
      </c>
      <c r="D11" s="140"/>
      <c r="E11" s="140"/>
      <c r="F11" s="91"/>
    </row>
    <row r="12" spans="1:6" x14ac:dyDescent="0.3">
      <c r="A12" s="95"/>
      <c r="B12" s="141" t="s">
        <v>31</v>
      </c>
      <c r="C12" s="89" t="str">
        <f>Deckblatt!C27</f>
        <v>xtelefon</v>
      </c>
      <c r="D12" s="140"/>
      <c r="E12" s="140"/>
      <c r="F12" s="91"/>
    </row>
    <row r="13" spans="1:6" x14ac:dyDescent="0.3">
      <c r="A13" s="67"/>
      <c r="B13" s="67"/>
      <c r="C13" s="67"/>
      <c r="D13" s="67"/>
      <c r="E13" s="67"/>
      <c r="F13" s="96"/>
    </row>
    <row r="14" spans="1:6" ht="55.5" customHeight="1" x14ac:dyDescent="0.3">
      <c r="A14" s="142" t="s">
        <v>32</v>
      </c>
      <c r="B14" s="196" t="s">
        <v>33</v>
      </c>
      <c r="C14" s="197"/>
      <c r="D14" s="198" t="s">
        <v>34</v>
      </c>
      <c r="E14" s="143" t="s">
        <v>35</v>
      </c>
      <c r="F14" s="200" t="s">
        <v>36</v>
      </c>
    </row>
    <row r="15" spans="1:6" x14ac:dyDescent="0.3">
      <c r="A15" s="144"/>
      <c r="B15" s="145" t="s">
        <v>37</v>
      </c>
      <c r="C15" s="97" t="s">
        <v>38</v>
      </c>
      <c r="D15" s="199"/>
      <c r="E15" s="146"/>
      <c r="F15" s="201"/>
    </row>
    <row r="16" spans="1:6" x14ac:dyDescent="0.3">
      <c r="A16" s="192" t="s">
        <v>39</v>
      </c>
      <c r="B16" s="193"/>
      <c r="C16" s="193"/>
      <c r="D16" s="193"/>
      <c r="E16" s="193"/>
      <c r="F16" s="194"/>
    </row>
    <row r="17" spans="1:13" ht="30" customHeight="1" x14ac:dyDescent="0.3">
      <c r="A17" s="147">
        <v>1</v>
      </c>
      <c r="B17" s="147" t="s">
        <v>40</v>
      </c>
      <c r="C17" s="148" t="s">
        <v>190</v>
      </c>
      <c r="D17" s="149">
        <v>1</v>
      </c>
      <c r="E17" s="150" t="s">
        <v>41</v>
      </c>
      <c r="F17" s="3">
        <v>0</v>
      </c>
    </row>
    <row r="18" spans="1:13" ht="30" customHeight="1" x14ac:dyDescent="0.3">
      <c r="A18" s="147">
        <v>2</v>
      </c>
      <c r="B18" s="147" t="s">
        <v>40</v>
      </c>
      <c r="C18" s="148" t="s">
        <v>192</v>
      </c>
      <c r="D18" s="149">
        <v>1</v>
      </c>
      <c r="E18" s="150" t="s">
        <v>41</v>
      </c>
      <c r="F18" s="3">
        <v>0</v>
      </c>
    </row>
    <row r="19" spans="1:13" ht="30" customHeight="1" x14ac:dyDescent="0.3">
      <c r="A19" s="147">
        <v>3</v>
      </c>
      <c r="B19" s="147" t="s">
        <v>40</v>
      </c>
      <c r="C19" s="98" t="s">
        <v>42</v>
      </c>
      <c r="D19" s="149">
        <v>1</v>
      </c>
      <c r="E19" s="150" t="s">
        <v>41</v>
      </c>
      <c r="F19" s="3">
        <v>0</v>
      </c>
    </row>
    <row r="20" spans="1:13" x14ac:dyDescent="0.3">
      <c r="A20" s="192" t="s">
        <v>138</v>
      </c>
      <c r="B20" s="193"/>
      <c r="C20" s="193"/>
      <c r="D20" s="193"/>
      <c r="E20" s="193"/>
      <c r="F20" s="194"/>
    </row>
    <row r="21" spans="1:13" ht="92.4" x14ac:dyDescent="0.3">
      <c r="A21" s="147">
        <v>4</v>
      </c>
      <c r="B21" s="147" t="s">
        <v>40</v>
      </c>
      <c r="C21" s="151" t="s">
        <v>191</v>
      </c>
      <c r="D21" s="149">
        <v>1</v>
      </c>
      <c r="E21" s="150" t="s">
        <v>41</v>
      </c>
      <c r="F21" s="3">
        <v>0</v>
      </c>
    </row>
    <row r="22" spans="1:13" s="33" customFormat="1" x14ac:dyDescent="0.3">
      <c r="A22" s="63" t="s">
        <v>143</v>
      </c>
      <c r="B22" s="64"/>
      <c r="C22" s="64"/>
      <c r="D22" s="64"/>
      <c r="E22" s="64"/>
      <c r="F22" s="64"/>
      <c r="G22" s="35"/>
      <c r="H22" s="36"/>
      <c r="I22" s="32"/>
      <c r="J22" s="32"/>
      <c r="K22" s="32"/>
      <c r="L22" s="32"/>
      <c r="M22" s="32"/>
    </row>
    <row r="23" spans="1:13" s="33" customFormat="1" x14ac:dyDescent="0.3">
      <c r="A23" s="63" t="s">
        <v>144</v>
      </c>
      <c r="B23" s="64"/>
      <c r="C23" s="64"/>
      <c r="D23" s="64"/>
      <c r="E23" s="64"/>
      <c r="F23" s="64"/>
      <c r="G23" s="35"/>
      <c r="H23" s="36"/>
      <c r="I23" s="32"/>
      <c r="J23" s="32"/>
      <c r="K23" s="32"/>
      <c r="L23" s="32"/>
      <c r="M23" s="32"/>
    </row>
    <row r="24" spans="1:13" s="33" customFormat="1" x14ac:dyDescent="0.3">
      <c r="A24" s="34"/>
      <c r="B24" s="35"/>
      <c r="C24" s="35"/>
      <c r="D24" s="35"/>
      <c r="E24" s="35"/>
      <c r="F24" s="35"/>
      <c r="G24" s="35"/>
      <c r="H24" s="36"/>
      <c r="I24" s="32"/>
      <c r="J24" s="32"/>
      <c r="K24" s="32"/>
      <c r="L24" s="32"/>
      <c r="M24" s="32"/>
    </row>
    <row r="25" spans="1:13" s="33" customFormat="1" x14ac:dyDescent="0.3">
      <c r="A25" s="34"/>
      <c r="B25" s="35"/>
      <c r="C25" s="35"/>
      <c r="D25" s="35"/>
      <c r="E25" s="35"/>
      <c r="F25" s="35"/>
      <c r="G25" s="35"/>
      <c r="H25" s="36"/>
      <c r="I25" s="32"/>
      <c r="J25" s="32"/>
      <c r="K25" s="32"/>
      <c r="L25" s="32"/>
      <c r="M25" s="32"/>
    </row>
    <row r="26" spans="1:13" s="33" customFormat="1" x14ac:dyDescent="0.3">
      <c r="A26" s="34"/>
      <c r="B26" s="35"/>
      <c r="C26" s="35"/>
      <c r="D26" s="35"/>
      <c r="E26" s="35"/>
      <c r="F26" s="35"/>
      <c r="G26" s="35"/>
      <c r="H26" s="36"/>
      <c r="I26" s="32"/>
      <c r="J26" s="32"/>
      <c r="K26" s="32"/>
      <c r="L26" s="32"/>
      <c r="M26" s="32"/>
    </row>
    <row r="27" spans="1:13" s="33" customFormat="1" x14ac:dyDescent="0.3">
      <c r="A27" s="34"/>
      <c r="B27" s="35"/>
      <c r="C27" s="35"/>
      <c r="D27" s="35"/>
      <c r="E27" s="35"/>
      <c r="F27" s="35"/>
      <c r="G27" s="35"/>
      <c r="H27" s="36"/>
      <c r="I27" s="32"/>
      <c r="J27" s="32"/>
      <c r="K27" s="32"/>
      <c r="L27" s="32"/>
      <c r="M27" s="32"/>
    </row>
    <row r="28" spans="1:13" s="33" customFormat="1" x14ac:dyDescent="0.3">
      <c r="A28" s="34"/>
      <c r="B28" s="35"/>
      <c r="C28" s="35"/>
      <c r="D28" s="35"/>
      <c r="E28" s="35"/>
      <c r="F28" s="35"/>
      <c r="G28" s="35"/>
      <c r="H28" s="36"/>
      <c r="I28" s="32"/>
      <c r="J28" s="32"/>
      <c r="K28" s="32"/>
      <c r="L28" s="32"/>
      <c r="M28" s="32"/>
    </row>
    <row r="29" spans="1:13" s="33" customFormat="1" x14ac:dyDescent="0.3">
      <c r="A29" s="34"/>
      <c r="B29" s="35"/>
      <c r="C29" s="35"/>
      <c r="D29" s="35"/>
      <c r="E29" s="35"/>
      <c r="F29" s="35"/>
      <c r="G29" s="35"/>
      <c r="H29" s="35"/>
      <c r="I29" s="32"/>
      <c r="J29" s="32"/>
      <c r="K29" s="32"/>
      <c r="L29" s="32"/>
      <c r="M29" s="32"/>
    </row>
    <row r="30" spans="1:13" s="33" customFormat="1" x14ac:dyDescent="0.3">
      <c r="A30" s="37"/>
      <c r="B30" s="35"/>
      <c r="C30" s="35"/>
      <c r="D30" s="35"/>
      <c r="E30" s="35"/>
      <c r="F30" s="35"/>
      <c r="G30" s="35"/>
      <c r="H30" s="36"/>
      <c r="I30" s="32"/>
      <c r="J30" s="32"/>
      <c r="K30" s="32"/>
      <c r="L30" s="32"/>
      <c r="M30" s="32"/>
    </row>
    <row r="31" spans="1:13" s="33" customFormat="1" x14ac:dyDescent="0.3">
      <c r="A31" s="34"/>
      <c r="B31" s="35"/>
      <c r="C31" s="35"/>
      <c r="D31" s="35"/>
      <c r="E31" s="35"/>
      <c r="F31" s="35"/>
      <c r="G31" s="35"/>
      <c r="H31" s="36"/>
      <c r="I31" s="32"/>
      <c r="J31" s="32"/>
      <c r="K31" s="32"/>
      <c r="L31" s="32"/>
      <c r="M31" s="32"/>
    </row>
    <row r="32" spans="1:13" s="33" customFormat="1" x14ac:dyDescent="0.3">
      <c r="A32" s="38"/>
      <c r="B32" s="28"/>
      <c r="C32" s="28"/>
      <c r="D32" s="32"/>
      <c r="E32" s="32"/>
      <c r="F32" s="39"/>
      <c r="G32" s="39"/>
      <c r="H32" s="40"/>
      <c r="I32" s="32"/>
      <c r="J32" s="32"/>
      <c r="K32" s="32"/>
      <c r="L32" s="32"/>
      <c r="M32" s="32"/>
    </row>
    <row r="33" spans="1:13" s="33" customFormat="1" x14ac:dyDescent="0.3">
      <c r="A33" s="38"/>
      <c r="B33" s="28"/>
      <c r="C33" s="28"/>
      <c r="D33" s="32"/>
      <c r="E33" s="32"/>
      <c r="F33" s="39"/>
      <c r="G33" s="39"/>
      <c r="H33" s="40"/>
      <c r="I33" s="32"/>
      <c r="J33" s="32"/>
      <c r="K33" s="32"/>
      <c r="L33" s="32"/>
      <c r="M33" s="32"/>
    </row>
    <row r="34" spans="1:13" s="33" customFormat="1" x14ac:dyDescent="0.3">
      <c r="A34" s="38"/>
      <c r="B34" s="28"/>
      <c r="C34" s="28"/>
      <c r="D34" s="32"/>
      <c r="E34" s="32"/>
      <c r="F34" s="39"/>
      <c r="G34" s="39"/>
      <c r="H34" s="40"/>
      <c r="I34" s="32"/>
      <c r="J34" s="32"/>
      <c r="K34" s="32"/>
      <c r="L34" s="32"/>
      <c r="M34" s="32"/>
    </row>
    <row r="35" spans="1:13" s="33" customFormat="1" x14ac:dyDescent="0.3">
      <c r="A35" s="38"/>
      <c r="B35" s="28"/>
      <c r="C35" s="28"/>
      <c r="D35" s="32"/>
      <c r="E35" s="32"/>
      <c r="F35" s="39"/>
      <c r="G35" s="39"/>
      <c r="H35" s="40"/>
      <c r="I35" s="32"/>
      <c r="J35" s="32"/>
      <c r="K35" s="32"/>
      <c r="L35" s="32"/>
      <c r="M35" s="32"/>
    </row>
    <row r="36" spans="1:13" s="33" customFormat="1" x14ac:dyDescent="0.3">
      <c r="A36" s="38"/>
      <c r="B36" s="28"/>
      <c r="C36" s="28"/>
      <c r="D36" s="32"/>
      <c r="E36" s="32"/>
      <c r="F36" s="39"/>
      <c r="G36" s="39"/>
      <c r="H36" s="40"/>
      <c r="I36" s="32"/>
      <c r="J36" s="32"/>
      <c r="K36" s="32"/>
      <c r="L36" s="32"/>
      <c r="M36" s="32"/>
    </row>
    <row r="37" spans="1:13" s="33" customFormat="1" x14ac:dyDescent="0.3">
      <c r="A37" s="37"/>
      <c r="B37" s="28"/>
      <c r="C37" s="28"/>
      <c r="D37" s="32"/>
      <c r="E37" s="32"/>
      <c r="F37" s="39"/>
      <c r="G37" s="39"/>
      <c r="H37" s="40"/>
      <c r="I37" s="32"/>
      <c r="J37" s="32"/>
      <c r="K37" s="32"/>
      <c r="L37" s="32"/>
      <c r="M37" s="32"/>
    </row>
  </sheetData>
  <sheetProtection algorithmName="SHA-512" hashValue="NrTphIq5VXTxQB77HpQLSXoEpkzG2/FSwpTbqMiT7icYF4xFUXRPreOZxsmpC8NLIXK+0JwUAnOwt3XHPIa3pw==" saltValue="kNX4NlwtIE897INDZeac3Q==" spinCount="100000" sheet="1" objects="1" scenarios="1"/>
  <mergeCells count="6">
    <mergeCell ref="A20:F20"/>
    <mergeCell ref="A1:F1"/>
    <mergeCell ref="B14:C14"/>
    <mergeCell ref="D14:D15"/>
    <mergeCell ref="F14:F15"/>
    <mergeCell ref="A16:F16"/>
  </mergeCells>
  <conditionalFormatting sqref="D17:D19 D21">
    <cfRule type="expression" dxfId="0" priority="1" stopIfTrue="1">
      <formula>ISNUMBER(FIND("Aufschlag",#REF!))</formula>
    </cfRule>
  </conditionalFormatting>
  <pageMargins left="0.23622047244094491" right="0.23622047244094491" top="0.74803149606299213" bottom="0.74803149606299213" header="0.31496062992125984" footer="0.31496062992125984"/>
  <pageSetup paperSize="9" scale="91" orientation="portrait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tabColor rgb="FF66FF33"/>
    <pageSetUpPr fitToPage="1"/>
  </sheetPr>
  <dimension ref="A1:Q92"/>
  <sheetViews>
    <sheetView zoomScaleNormal="100" workbookViewId="0">
      <pane ySplit="15" topLeftCell="A16" activePane="bottomLeft" state="frozen"/>
      <selection activeCell="A28" sqref="A28"/>
      <selection pane="bottomLeft" activeCell="A38" sqref="A38:J38"/>
    </sheetView>
  </sheetViews>
  <sheetFormatPr baseColWidth="10" defaultColWidth="11.44140625" defaultRowHeight="13.2" x14ac:dyDescent="0.3"/>
  <cols>
    <col min="1" max="1" width="4" style="41" customWidth="1"/>
    <col min="2" max="2" width="10" style="41" customWidth="1"/>
    <col min="3" max="3" width="11.88671875" style="153" customWidth="1"/>
    <col min="4" max="4" width="42.5546875" style="25" customWidth="1"/>
    <col min="5" max="5" width="7.6640625" style="154" customWidth="1"/>
    <col min="6" max="6" width="7.5546875" style="154" customWidth="1"/>
    <col min="7" max="7" width="14.88671875" style="25" customWidth="1"/>
    <col min="8" max="9" width="11.44140625" style="25"/>
    <col min="10" max="10" width="13.109375" style="25" bestFit="1" customWidth="1"/>
    <col min="11" max="11" width="5.88671875" style="25" customWidth="1"/>
    <col min="12" max="12" width="6.88671875" style="25" bestFit="1" customWidth="1"/>
    <col min="13" max="13" width="14.33203125" style="25" customWidth="1"/>
    <col min="14" max="14" width="13.5546875" style="25" customWidth="1"/>
    <col min="15" max="15" width="13.6640625" style="25" customWidth="1"/>
    <col min="16" max="16" width="12" style="25" bestFit="1" customWidth="1"/>
    <col min="17" max="17" width="35.6640625" style="25" bestFit="1" customWidth="1"/>
    <col min="18" max="16384" width="11.44140625" style="25"/>
  </cols>
  <sheetData>
    <row r="1" spans="1:16" s="44" customFormat="1" ht="17.399999999999999" x14ac:dyDescent="0.3">
      <c r="A1" s="184" t="s">
        <v>140</v>
      </c>
      <c r="B1" s="184"/>
      <c r="C1" s="155"/>
      <c r="D1" s="156"/>
      <c r="E1" s="67"/>
      <c r="F1" s="68"/>
      <c r="G1" s="68"/>
      <c r="H1" s="67"/>
      <c r="I1" s="67"/>
      <c r="J1" s="67"/>
      <c r="K1" s="67"/>
      <c r="L1" s="67"/>
      <c r="M1" s="67"/>
      <c r="N1" s="67"/>
      <c r="O1" s="67"/>
      <c r="P1" s="67"/>
    </row>
    <row r="2" spans="1:16" s="45" customFormat="1" ht="13.8" thickBot="1" x14ac:dyDescent="0.35">
      <c r="A2" s="69"/>
      <c r="B2" s="69"/>
      <c r="C2" s="157"/>
      <c r="D2" s="158"/>
      <c r="E2" s="70"/>
      <c r="F2" s="71"/>
      <c r="G2" s="71"/>
      <c r="H2" s="72"/>
      <c r="I2" s="72"/>
      <c r="J2" s="72"/>
      <c r="K2" s="72"/>
      <c r="L2" s="72"/>
      <c r="M2" s="72"/>
      <c r="N2" s="72"/>
      <c r="O2" s="72"/>
      <c r="P2" s="72"/>
    </row>
    <row r="3" spans="1:16" s="45" customFormat="1" x14ac:dyDescent="0.3">
      <c r="A3" s="73"/>
      <c r="B3" s="73"/>
      <c r="C3" s="159"/>
      <c r="D3" s="160"/>
      <c r="E3" s="72"/>
      <c r="F3" s="133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s="46" customFormat="1" x14ac:dyDescent="0.3">
      <c r="A4" s="75" t="s">
        <v>23</v>
      </c>
      <c r="B4" s="75"/>
      <c r="C4" s="76" t="str">
        <f>Deckblatt!B10</f>
        <v>Rahmenvertrag Beschilderung</v>
      </c>
      <c r="D4" s="161"/>
      <c r="E4" s="81"/>
      <c r="F4" s="79" t="s">
        <v>18</v>
      </c>
      <c r="G4" s="83">
        <f>Deckblatt!C29</f>
        <v>46388</v>
      </c>
      <c r="H4" s="81"/>
      <c r="I4" s="81"/>
      <c r="J4" s="81"/>
      <c r="K4" s="81"/>
      <c r="L4" s="81"/>
      <c r="M4" s="81"/>
      <c r="N4" s="81"/>
      <c r="O4" s="81"/>
      <c r="P4" s="81"/>
    </row>
    <row r="5" spans="1:16" s="46" customFormat="1" x14ac:dyDescent="0.3">
      <c r="A5" s="81"/>
      <c r="B5" s="81"/>
      <c r="C5" s="81"/>
      <c r="D5" s="162"/>
      <c r="E5" s="82"/>
      <c r="F5" s="79" t="s">
        <v>19</v>
      </c>
      <c r="G5" s="83" t="str">
        <f>Deckblatt!C30</f>
        <v>Erstausstellung</v>
      </c>
      <c r="H5" s="81"/>
      <c r="I5" s="81"/>
      <c r="J5" s="81"/>
      <c r="K5" s="81"/>
      <c r="L5" s="81"/>
      <c r="M5" s="81"/>
      <c r="N5" s="81"/>
      <c r="O5" s="81"/>
      <c r="P5" s="81"/>
    </row>
    <row r="6" spans="1:16" s="46" customFormat="1" x14ac:dyDescent="0.3">
      <c r="A6" s="75" t="s">
        <v>24</v>
      </c>
      <c r="B6" s="75"/>
      <c r="C6" s="84" t="str">
        <f>Deckblatt!B13</f>
        <v>TEK2606036</v>
      </c>
      <c r="D6" s="163"/>
      <c r="E6" s="81"/>
      <c r="F6" s="79" t="s">
        <v>21</v>
      </c>
      <c r="G6" s="83">
        <f>Deckblatt!C31</f>
        <v>47848</v>
      </c>
      <c r="H6" s="81"/>
      <c r="I6" s="81"/>
      <c r="J6" s="81"/>
      <c r="K6" s="81"/>
      <c r="L6" s="81"/>
      <c r="M6" s="81"/>
      <c r="N6" s="81"/>
      <c r="O6" s="81"/>
      <c r="P6" s="81"/>
    </row>
    <row r="7" spans="1:16" s="47" customFormat="1" x14ac:dyDescent="0.3">
      <c r="A7" s="84"/>
      <c r="B7" s="84"/>
      <c r="C7" s="85"/>
      <c r="D7" s="162"/>
      <c r="E7" s="82"/>
      <c r="F7" s="82"/>
      <c r="G7" s="86"/>
      <c r="H7" s="86"/>
      <c r="I7" s="82"/>
      <c r="J7" s="82"/>
      <c r="K7" s="82"/>
      <c r="L7" s="82"/>
      <c r="M7" s="82"/>
      <c r="N7" s="82"/>
      <c r="O7" s="82"/>
      <c r="P7" s="82"/>
    </row>
    <row r="8" spans="1:16" s="46" customFormat="1" x14ac:dyDescent="0.3">
      <c r="A8" s="75" t="s">
        <v>25</v>
      </c>
      <c r="B8" s="75"/>
      <c r="C8" s="87" t="s">
        <v>26</v>
      </c>
      <c r="D8" s="164" t="str">
        <f>Deckblatt!B21</f>
        <v>cde</v>
      </c>
      <c r="E8" s="140"/>
      <c r="F8" s="140"/>
      <c r="G8" s="91"/>
      <c r="H8" s="81"/>
      <c r="I8" s="81"/>
      <c r="J8" s="81"/>
      <c r="K8" s="81"/>
      <c r="L8" s="81"/>
      <c r="M8" s="81"/>
      <c r="N8" s="81"/>
      <c r="O8" s="81"/>
      <c r="P8" s="81"/>
    </row>
    <row r="9" spans="1:16" s="46" customFormat="1" x14ac:dyDescent="0.3">
      <c r="A9" s="75"/>
      <c r="B9" s="75"/>
      <c r="C9" s="87" t="s">
        <v>27</v>
      </c>
      <c r="D9" s="164" t="str">
        <f>Deckblatt!B22</f>
        <v>xstraße</v>
      </c>
      <c r="E9" s="140"/>
      <c r="F9" s="140"/>
      <c r="G9" s="91"/>
      <c r="H9" s="81"/>
      <c r="I9" s="81"/>
      <c r="J9" s="81"/>
      <c r="K9" s="81"/>
      <c r="L9" s="81"/>
      <c r="M9" s="81"/>
      <c r="N9" s="81"/>
      <c r="O9" s="81"/>
      <c r="P9" s="81"/>
    </row>
    <row r="10" spans="1:16" s="46" customFormat="1" x14ac:dyDescent="0.3">
      <c r="A10" s="75"/>
      <c r="B10" s="75"/>
      <c r="C10" s="87" t="s">
        <v>28</v>
      </c>
      <c r="D10" s="164" t="str">
        <f>Deckblatt!B23</f>
        <v>xort</v>
      </c>
      <c r="E10" s="140"/>
      <c r="F10" s="140"/>
      <c r="G10" s="91"/>
      <c r="H10" s="81"/>
      <c r="I10" s="81"/>
      <c r="J10" s="81"/>
      <c r="K10" s="81"/>
      <c r="L10" s="81"/>
      <c r="M10" s="81"/>
      <c r="N10" s="81"/>
      <c r="O10" s="81"/>
      <c r="P10" s="81"/>
    </row>
    <row r="11" spans="1:16" s="46" customFormat="1" x14ac:dyDescent="0.25">
      <c r="A11" s="75" t="s">
        <v>29</v>
      </c>
      <c r="B11" s="75"/>
      <c r="C11" s="92" t="s">
        <v>30</v>
      </c>
      <c r="D11" s="164" t="str">
        <f>Deckblatt!C26</f>
        <v>xname</v>
      </c>
      <c r="E11" s="140"/>
      <c r="F11" s="140"/>
      <c r="G11" s="91"/>
      <c r="H11" s="81"/>
      <c r="I11" s="93"/>
      <c r="J11" s="165"/>
      <c r="K11" s="93"/>
      <c r="L11" s="94"/>
      <c r="M11" s="81"/>
      <c r="N11" s="81"/>
      <c r="O11" s="81"/>
      <c r="P11" s="81"/>
    </row>
    <row r="12" spans="1:16" s="46" customFormat="1" x14ac:dyDescent="0.3">
      <c r="A12" s="95"/>
      <c r="B12" s="95"/>
      <c r="C12" s="92" t="s">
        <v>31</v>
      </c>
      <c r="D12" s="164" t="str">
        <f>Deckblatt!C27</f>
        <v>xtelefon</v>
      </c>
      <c r="E12" s="140"/>
      <c r="F12" s="140"/>
      <c r="G12" s="91"/>
      <c r="H12" s="81"/>
      <c r="I12" s="84"/>
      <c r="J12" s="84"/>
      <c r="K12" s="84"/>
      <c r="L12" s="84"/>
      <c r="M12" s="81"/>
      <c r="N12" s="81"/>
      <c r="O12" s="81"/>
      <c r="P12" s="81"/>
    </row>
    <row r="13" spans="1:16" s="44" customFormat="1" x14ac:dyDescent="0.3">
      <c r="A13" s="67"/>
      <c r="B13" s="67"/>
      <c r="C13" s="166"/>
      <c r="D13" s="156"/>
      <c r="E13" s="67"/>
      <c r="F13" s="67"/>
      <c r="G13" s="96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12.75" customHeight="1" x14ac:dyDescent="0.3">
      <c r="A14" s="223" t="s">
        <v>32</v>
      </c>
      <c r="B14" s="231" t="s">
        <v>135</v>
      </c>
      <c r="C14" s="232"/>
      <c r="D14" s="232"/>
      <c r="E14" s="233" t="s">
        <v>326</v>
      </c>
      <c r="F14" s="233" t="s">
        <v>327</v>
      </c>
      <c r="G14" s="233" t="s">
        <v>328</v>
      </c>
      <c r="H14" s="198" t="s">
        <v>329</v>
      </c>
      <c r="I14" s="198" t="s">
        <v>445</v>
      </c>
      <c r="J14" s="198" t="s">
        <v>330</v>
      </c>
      <c r="K14" s="61"/>
      <c r="L14" s="223" t="s">
        <v>444</v>
      </c>
      <c r="M14" s="225" t="s">
        <v>331</v>
      </c>
      <c r="N14" s="226"/>
      <c r="O14" s="227"/>
      <c r="P14" s="200" t="s">
        <v>447</v>
      </c>
    </row>
    <row r="15" spans="1:16" ht="60" customHeight="1" x14ac:dyDescent="0.3">
      <c r="A15" s="224"/>
      <c r="B15" s="219" t="s">
        <v>38</v>
      </c>
      <c r="C15" s="220"/>
      <c r="D15" s="221"/>
      <c r="E15" s="234"/>
      <c r="F15" s="234"/>
      <c r="G15" s="234"/>
      <c r="H15" s="222"/>
      <c r="I15" s="199"/>
      <c r="J15" s="199"/>
      <c r="K15" s="61"/>
      <c r="L15" s="224"/>
      <c r="M15" s="228"/>
      <c r="N15" s="229"/>
      <c r="O15" s="230"/>
      <c r="P15" s="201"/>
    </row>
    <row r="16" spans="1:16" x14ac:dyDescent="0.3">
      <c r="A16" s="209" t="s">
        <v>168</v>
      </c>
      <c r="B16" s="209"/>
      <c r="C16" s="209"/>
      <c r="D16" s="209"/>
      <c r="E16" s="209"/>
      <c r="F16" s="209"/>
      <c r="G16" s="209"/>
      <c r="H16" s="209"/>
      <c r="I16" s="209"/>
      <c r="J16" s="209"/>
      <c r="K16" s="61"/>
      <c r="L16" s="209" t="s">
        <v>168</v>
      </c>
      <c r="M16" s="209"/>
      <c r="N16" s="209"/>
      <c r="O16" s="209"/>
      <c r="P16" s="209"/>
    </row>
    <row r="17" spans="1:17" ht="54" customHeight="1" x14ac:dyDescent="0.3">
      <c r="A17" s="167">
        <v>1</v>
      </c>
      <c r="B17" s="205" t="s">
        <v>449</v>
      </c>
      <c r="C17" s="203"/>
      <c r="D17" s="203"/>
      <c r="E17" s="203"/>
      <c r="F17" s="203"/>
      <c r="G17" s="203"/>
      <c r="H17" s="203"/>
      <c r="I17" s="203"/>
      <c r="J17" s="204"/>
      <c r="K17" s="61"/>
      <c r="L17" s="167">
        <v>1</v>
      </c>
      <c r="M17" s="205" t="s">
        <v>449</v>
      </c>
      <c r="N17" s="203"/>
      <c r="O17" s="203"/>
      <c r="P17" s="204"/>
    </row>
    <row r="18" spans="1:17" ht="30" customHeight="1" x14ac:dyDescent="0.3">
      <c r="A18" s="168"/>
      <c r="B18" s="213" t="s">
        <v>332</v>
      </c>
      <c r="C18" s="214"/>
      <c r="D18" s="215"/>
      <c r="E18" s="169">
        <v>1</v>
      </c>
      <c r="F18" s="169">
        <v>40</v>
      </c>
      <c r="G18" s="169">
        <v>40</v>
      </c>
      <c r="H18" s="170" t="s">
        <v>333</v>
      </c>
      <c r="I18" s="170" t="s">
        <v>334</v>
      </c>
      <c r="J18" s="26">
        <v>0</v>
      </c>
      <c r="L18" s="183">
        <v>50</v>
      </c>
      <c r="M18" s="213" t="s">
        <v>332</v>
      </c>
      <c r="N18" s="214"/>
      <c r="O18" s="215"/>
      <c r="P18" s="171">
        <f>J18*L18</f>
        <v>0</v>
      </c>
    </row>
    <row r="19" spans="1:17" ht="30" customHeight="1" x14ac:dyDescent="0.3">
      <c r="A19" s="168"/>
      <c r="B19" s="213" t="s">
        <v>335</v>
      </c>
      <c r="C19" s="214"/>
      <c r="D19" s="215"/>
      <c r="E19" s="169">
        <v>1</v>
      </c>
      <c r="F19" s="169">
        <v>50</v>
      </c>
      <c r="G19" s="169">
        <v>50</v>
      </c>
      <c r="H19" s="170" t="s">
        <v>336</v>
      </c>
      <c r="I19" s="170" t="s">
        <v>334</v>
      </c>
      <c r="J19" s="26">
        <v>0</v>
      </c>
      <c r="L19" s="183">
        <v>150</v>
      </c>
      <c r="M19" s="213" t="s">
        <v>335</v>
      </c>
      <c r="N19" s="214"/>
      <c r="O19" s="215"/>
      <c r="P19" s="171">
        <f t="shared" ref="P19:P25" si="0">J19*L19</f>
        <v>0</v>
      </c>
    </row>
    <row r="20" spans="1:17" ht="30" customHeight="1" x14ac:dyDescent="0.3">
      <c r="A20" s="168"/>
      <c r="B20" s="213" t="s">
        <v>337</v>
      </c>
      <c r="C20" s="214"/>
      <c r="D20" s="215"/>
      <c r="E20" s="169">
        <v>1</v>
      </c>
      <c r="F20" s="169">
        <v>60</v>
      </c>
      <c r="G20" s="169">
        <v>60</v>
      </c>
      <c r="H20" s="170" t="s">
        <v>338</v>
      </c>
      <c r="I20" s="170" t="s">
        <v>334</v>
      </c>
      <c r="J20" s="26">
        <v>0</v>
      </c>
      <c r="L20" s="183">
        <v>25</v>
      </c>
      <c r="M20" s="213" t="s">
        <v>337</v>
      </c>
      <c r="N20" s="214"/>
      <c r="O20" s="215"/>
      <c r="P20" s="171">
        <f t="shared" si="0"/>
        <v>0</v>
      </c>
    </row>
    <row r="21" spans="1:17" ht="30" customHeight="1" x14ac:dyDescent="0.3">
      <c r="A21" s="168"/>
      <c r="B21" s="213" t="s">
        <v>339</v>
      </c>
      <c r="C21" s="214"/>
      <c r="D21" s="215"/>
      <c r="E21" s="169">
        <v>1</v>
      </c>
      <c r="F21" s="169">
        <v>70</v>
      </c>
      <c r="G21" s="169">
        <v>70</v>
      </c>
      <c r="H21" s="170" t="s">
        <v>340</v>
      </c>
      <c r="I21" s="170" t="s">
        <v>334</v>
      </c>
      <c r="J21" s="26">
        <v>0</v>
      </c>
      <c r="L21" s="183">
        <v>50</v>
      </c>
      <c r="M21" s="213" t="s">
        <v>339</v>
      </c>
      <c r="N21" s="214"/>
      <c r="O21" s="215"/>
      <c r="P21" s="171">
        <f t="shared" si="0"/>
        <v>0</v>
      </c>
    </row>
    <row r="22" spans="1:17" ht="30" customHeight="1" x14ac:dyDescent="0.3">
      <c r="A22" s="168"/>
      <c r="B22" s="213" t="s">
        <v>341</v>
      </c>
      <c r="C22" s="214"/>
      <c r="D22" s="215"/>
      <c r="E22" s="172">
        <v>3</v>
      </c>
      <c r="F22" s="172">
        <v>40</v>
      </c>
      <c r="G22" s="172">
        <v>120</v>
      </c>
      <c r="H22" s="170" t="s">
        <v>364</v>
      </c>
      <c r="I22" s="170" t="s">
        <v>334</v>
      </c>
      <c r="J22" s="26">
        <v>0</v>
      </c>
      <c r="L22" s="183">
        <v>25</v>
      </c>
      <c r="M22" s="213" t="s">
        <v>341</v>
      </c>
      <c r="N22" s="214"/>
      <c r="O22" s="215"/>
      <c r="P22" s="171">
        <f t="shared" si="0"/>
        <v>0</v>
      </c>
    </row>
    <row r="23" spans="1:17" ht="30" customHeight="1" x14ac:dyDescent="0.3">
      <c r="A23" s="168"/>
      <c r="B23" s="213" t="s">
        <v>342</v>
      </c>
      <c r="C23" s="214"/>
      <c r="D23" s="215"/>
      <c r="E23" s="169">
        <v>3</v>
      </c>
      <c r="F23" s="169">
        <v>50</v>
      </c>
      <c r="G23" s="169">
        <v>150</v>
      </c>
      <c r="H23" s="170" t="s">
        <v>397</v>
      </c>
      <c r="I23" s="170" t="s">
        <v>334</v>
      </c>
      <c r="J23" s="26">
        <v>0</v>
      </c>
      <c r="L23" s="183">
        <v>75</v>
      </c>
      <c r="M23" s="213" t="s">
        <v>342</v>
      </c>
      <c r="N23" s="214"/>
      <c r="O23" s="215"/>
      <c r="P23" s="171">
        <f t="shared" si="0"/>
        <v>0</v>
      </c>
    </row>
    <row r="24" spans="1:17" ht="30" customHeight="1" x14ac:dyDescent="0.3">
      <c r="A24" s="168"/>
      <c r="B24" s="213" t="s">
        <v>343</v>
      </c>
      <c r="C24" s="214"/>
      <c r="D24" s="215"/>
      <c r="E24" s="169">
        <v>3</v>
      </c>
      <c r="F24" s="169">
        <v>60</v>
      </c>
      <c r="G24" s="169">
        <v>180</v>
      </c>
      <c r="H24" s="170" t="s">
        <v>398</v>
      </c>
      <c r="I24" s="170" t="s">
        <v>334</v>
      </c>
      <c r="J24" s="26">
        <v>0</v>
      </c>
      <c r="L24" s="183">
        <v>15</v>
      </c>
      <c r="M24" s="213" t="s">
        <v>343</v>
      </c>
      <c r="N24" s="214"/>
      <c r="O24" s="215"/>
      <c r="P24" s="171">
        <f t="shared" si="0"/>
        <v>0</v>
      </c>
    </row>
    <row r="25" spans="1:17" ht="30" customHeight="1" x14ac:dyDescent="0.3">
      <c r="A25" s="168"/>
      <c r="B25" s="213" t="s">
        <v>344</v>
      </c>
      <c r="C25" s="214"/>
      <c r="D25" s="215"/>
      <c r="E25" s="169">
        <v>3</v>
      </c>
      <c r="F25" s="169">
        <v>70</v>
      </c>
      <c r="G25" s="169">
        <v>210</v>
      </c>
      <c r="H25" s="170" t="s">
        <v>399</v>
      </c>
      <c r="I25" s="170" t="s">
        <v>334</v>
      </c>
      <c r="J25" s="26">
        <v>0</v>
      </c>
      <c r="L25" s="183">
        <v>50</v>
      </c>
      <c r="M25" s="213" t="s">
        <v>344</v>
      </c>
      <c r="N25" s="214"/>
      <c r="O25" s="215"/>
      <c r="P25" s="171">
        <f t="shared" si="0"/>
        <v>0</v>
      </c>
    </row>
    <row r="26" spans="1:17" ht="76.5" customHeight="1" x14ac:dyDescent="0.3">
      <c r="A26" s="173">
        <v>2</v>
      </c>
      <c r="B26" s="213" t="s">
        <v>396</v>
      </c>
      <c r="C26" s="214"/>
      <c r="D26" s="214"/>
      <c r="E26" s="214"/>
      <c r="F26" s="214"/>
      <c r="G26" s="214"/>
      <c r="H26" s="214"/>
      <c r="I26" s="214"/>
      <c r="J26" s="215"/>
      <c r="K26" s="61"/>
      <c r="L26" s="173">
        <v>2</v>
      </c>
      <c r="M26" s="213" t="s">
        <v>396</v>
      </c>
      <c r="N26" s="214"/>
      <c r="O26" s="214"/>
      <c r="P26" s="214"/>
      <c r="Q26" s="152"/>
    </row>
    <row r="27" spans="1:17" ht="30" customHeight="1" x14ac:dyDescent="0.3">
      <c r="A27" s="168"/>
      <c r="B27" s="213" t="s">
        <v>345</v>
      </c>
      <c r="C27" s="214"/>
      <c r="D27" s="215"/>
      <c r="E27" s="169">
        <v>10</v>
      </c>
      <c r="F27" s="169">
        <v>22</v>
      </c>
      <c r="G27" s="169">
        <v>211</v>
      </c>
      <c r="H27" s="170" t="s">
        <v>346</v>
      </c>
      <c r="I27" s="170" t="s">
        <v>334</v>
      </c>
      <c r="J27" s="26">
        <v>0</v>
      </c>
      <c r="L27" s="183">
        <v>125</v>
      </c>
      <c r="M27" s="213" t="s">
        <v>345</v>
      </c>
      <c r="N27" s="214"/>
      <c r="O27" s="215"/>
      <c r="P27" s="171">
        <f t="shared" ref="P27:P28" si="1">J27*L27</f>
        <v>0</v>
      </c>
    </row>
    <row r="28" spans="1:17" ht="30" customHeight="1" x14ac:dyDescent="0.3">
      <c r="A28" s="168"/>
      <c r="B28" s="213" t="s">
        <v>347</v>
      </c>
      <c r="C28" s="214"/>
      <c r="D28" s="215"/>
      <c r="E28" s="169">
        <v>10</v>
      </c>
      <c r="F28" s="169">
        <v>22</v>
      </c>
      <c r="G28" s="169">
        <v>220</v>
      </c>
      <c r="H28" s="170" t="s">
        <v>348</v>
      </c>
      <c r="I28" s="170" t="s">
        <v>334</v>
      </c>
      <c r="J28" s="26">
        <v>0</v>
      </c>
      <c r="L28" s="183">
        <v>130</v>
      </c>
      <c r="M28" s="213" t="s">
        <v>347</v>
      </c>
      <c r="N28" s="214"/>
      <c r="O28" s="215"/>
      <c r="P28" s="171">
        <f t="shared" si="1"/>
        <v>0</v>
      </c>
    </row>
    <row r="29" spans="1:17" ht="51" customHeight="1" x14ac:dyDescent="0.3">
      <c r="A29" s="167">
        <v>3</v>
      </c>
      <c r="B29" s="213" t="s">
        <v>401</v>
      </c>
      <c r="C29" s="214"/>
      <c r="D29" s="214"/>
      <c r="E29" s="214"/>
      <c r="F29" s="214"/>
      <c r="G29" s="214"/>
      <c r="H29" s="214"/>
      <c r="I29" s="214"/>
      <c r="J29" s="215"/>
      <c r="K29" s="61"/>
      <c r="L29" s="167">
        <v>3</v>
      </c>
      <c r="M29" s="213" t="s">
        <v>401</v>
      </c>
      <c r="N29" s="214"/>
      <c r="O29" s="214"/>
      <c r="P29" s="215"/>
    </row>
    <row r="30" spans="1:17" ht="30" customHeight="1" x14ac:dyDescent="0.3">
      <c r="A30" s="168"/>
      <c r="B30" s="213" t="s">
        <v>400</v>
      </c>
      <c r="C30" s="214"/>
      <c r="D30" s="215"/>
      <c r="E30" s="169">
        <v>6</v>
      </c>
      <c r="F30" s="169">
        <v>23</v>
      </c>
      <c r="G30" s="169">
        <v>138</v>
      </c>
      <c r="H30" s="170" t="s">
        <v>349</v>
      </c>
      <c r="I30" s="170" t="s">
        <v>334</v>
      </c>
      <c r="J30" s="26">
        <v>0</v>
      </c>
      <c r="L30" s="183">
        <v>24</v>
      </c>
      <c r="M30" s="213" t="s">
        <v>418</v>
      </c>
      <c r="N30" s="214"/>
      <c r="O30" s="215"/>
      <c r="P30" s="171">
        <f t="shared" ref="P30:P34" si="2">J30*L30</f>
        <v>0</v>
      </c>
    </row>
    <row r="31" spans="1:17" ht="30" customHeight="1" x14ac:dyDescent="0.3">
      <c r="A31" s="168"/>
      <c r="B31" s="213" t="s">
        <v>402</v>
      </c>
      <c r="C31" s="214"/>
      <c r="D31" s="215"/>
      <c r="E31" s="169">
        <v>15</v>
      </c>
      <c r="F31" s="169">
        <v>23</v>
      </c>
      <c r="G31" s="169">
        <v>345</v>
      </c>
      <c r="H31" s="170" t="s">
        <v>350</v>
      </c>
      <c r="I31" s="170" t="s">
        <v>334</v>
      </c>
      <c r="J31" s="26">
        <v>0</v>
      </c>
      <c r="L31" s="183">
        <v>230</v>
      </c>
      <c r="M31" s="213" t="s">
        <v>402</v>
      </c>
      <c r="N31" s="214"/>
      <c r="O31" s="215"/>
      <c r="P31" s="171">
        <f t="shared" si="2"/>
        <v>0</v>
      </c>
    </row>
    <row r="32" spans="1:17" ht="30" customHeight="1" x14ac:dyDescent="0.3">
      <c r="A32" s="168"/>
      <c r="B32" s="213" t="s">
        <v>403</v>
      </c>
      <c r="C32" s="214"/>
      <c r="D32" s="215"/>
      <c r="E32" s="169">
        <v>25</v>
      </c>
      <c r="F32" s="169">
        <v>23</v>
      </c>
      <c r="G32" s="169">
        <v>575</v>
      </c>
      <c r="H32" s="170" t="s">
        <v>351</v>
      </c>
      <c r="I32" s="170" t="s">
        <v>334</v>
      </c>
      <c r="J32" s="26">
        <v>0</v>
      </c>
      <c r="L32" s="183">
        <v>99</v>
      </c>
      <c r="M32" s="213" t="s">
        <v>403</v>
      </c>
      <c r="N32" s="214"/>
      <c r="O32" s="215"/>
      <c r="P32" s="171">
        <f t="shared" si="2"/>
        <v>0</v>
      </c>
    </row>
    <row r="33" spans="1:16" ht="30" customHeight="1" x14ac:dyDescent="0.3">
      <c r="A33" s="168"/>
      <c r="B33" s="213" t="s">
        <v>404</v>
      </c>
      <c r="C33" s="214"/>
      <c r="D33" s="215"/>
      <c r="E33" s="169">
        <v>34</v>
      </c>
      <c r="F33" s="169">
        <v>23</v>
      </c>
      <c r="G33" s="169">
        <v>782</v>
      </c>
      <c r="H33" s="170" t="s">
        <v>405</v>
      </c>
      <c r="I33" s="170" t="s">
        <v>334</v>
      </c>
      <c r="J33" s="26">
        <v>0</v>
      </c>
      <c r="L33" s="183">
        <v>100</v>
      </c>
      <c r="M33" s="213" t="s">
        <v>404</v>
      </c>
      <c r="N33" s="214"/>
      <c r="O33" s="215"/>
      <c r="P33" s="171">
        <f t="shared" si="2"/>
        <v>0</v>
      </c>
    </row>
    <row r="34" spans="1:16" ht="30" customHeight="1" x14ac:dyDescent="0.3">
      <c r="A34" s="168"/>
      <c r="B34" s="213" t="s">
        <v>406</v>
      </c>
      <c r="C34" s="214"/>
      <c r="D34" s="215"/>
      <c r="E34" s="169">
        <v>6</v>
      </c>
      <c r="F34" s="169">
        <v>38</v>
      </c>
      <c r="G34" s="169">
        <v>228</v>
      </c>
      <c r="H34" s="170" t="s">
        <v>407</v>
      </c>
      <c r="I34" s="170" t="s">
        <v>334</v>
      </c>
      <c r="J34" s="26">
        <v>0</v>
      </c>
      <c r="L34" s="183">
        <v>100</v>
      </c>
      <c r="M34" s="213" t="s">
        <v>406</v>
      </c>
      <c r="N34" s="214"/>
      <c r="O34" s="215"/>
      <c r="P34" s="171">
        <f t="shared" si="2"/>
        <v>0</v>
      </c>
    </row>
    <row r="35" spans="1:16" ht="30" customHeight="1" x14ac:dyDescent="0.3">
      <c r="A35" s="168"/>
      <c r="B35" s="213" t="s">
        <v>408</v>
      </c>
      <c r="C35" s="214"/>
      <c r="D35" s="215"/>
      <c r="E35" s="169">
        <v>15</v>
      </c>
      <c r="F35" s="169">
        <v>38</v>
      </c>
      <c r="G35" s="169">
        <v>570</v>
      </c>
      <c r="H35" s="170" t="s">
        <v>409</v>
      </c>
      <c r="I35" s="170" t="s">
        <v>334</v>
      </c>
      <c r="J35" s="26">
        <v>0</v>
      </c>
      <c r="L35" s="183">
        <v>100</v>
      </c>
      <c r="M35" s="213" t="s">
        <v>408</v>
      </c>
      <c r="N35" s="214"/>
      <c r="O35" s="215"/>
      <c r="P35" s="171">
        <f t="shared" ref="P35" si="3">J35*L35</f>
        <v>0</v>
      </c>
    </row>
    <row r="36" spans="1:16" ht="30" customHeight="1" x14ac:dyDescent="0.3">
      <c r="A36" s="168"/>
      <c r="B36" s="213" t="s">
        <v>410</v>
      </c>
      <c r="C36" s="214"/>
      <c r="D36" s="215"/>
      <c r="E36" s="169">
        <v>25</v>
      </c>
      <c r="F36" s="169">
        <v>38</v>
      </c>
      <c r="G36" s="169">
        <v>950</v>
      </c>
      <c r="H36" s="170" t="s">
        <v>352</v>
      </c>
      <c r="I36" s="170" t="s">
        <v>334</v>
      </c>
      <c r="J36" s="26">
        <v>0</v>
      </c>
      <c r="L36" s="183">
        <v>89</v>
      </c>
      <c r="M36" s="213" t="s">
        <v>410</v>
      </c>
      <c r="N36" s="214"/>
      <c r="O36" s="215"/>
      <c r="P36" s="171">
        <f t="shared" ref="P36" si="4">J36*L36</f>
        <v>0</v>
      </c>
    </row>
    <row r="37" spans="1:16" ht="30" customHeight="1" x14ac:dyDescent="0.3">
      <c r="A37" s="168"/>
      <c r="B37" s="213" t="s">
        <v>411</v>
      </c>
      <c r="C37" s="214"/>
      <c r="D37" s="215"/>
      <c r="E37" s="169">
        <v>34</v>
      </c>
      <c r="F37" s="169">
        <v>38</v>
      </c>
      <c r="G37" s="169">
        <v>1292</v>
      </c>
      <c r="H37" s="170" t="s">
        <v>353</v>
      </c>
      <c r="I37" s="170" t="s">
        <v>334</v>
      </c>
      <c r="J37" s="26">
        <v>0</v>
      </c>
      <c r="L37" s="183">
        <v>56</v>
      </c>
      <c r="M37" s="213" t="s">
        <v>411</v>
      </c>
      <c r="N37" s="214"/>
      <c r="O37" s="215"/>
      <c r="P37" s="171">
        <f t="shared" ref="P37" si="5">J37*L37</f>
        <v>0</v>
      </c>
    </row>
    <row r="38" spans="1:16" x14ac:dyDescent="0.3">
      <c r="A38" s="209" t="s">
        <v>169</v>
      </c>
      <c r="B38" s="209"/>
      <c r="C38" s="209"/>
      <c r="D38" s="209"/>
      <c r="E38" s="209"/>
      <c r="F38" s="209"/>
      <c r="G38" s="209"/>
      <c r="H38" s="209"/>
      <c r="I38" s="209"/>
      <c r="J38" s="209"/>
      <c r="K38" s="61"/>
      <c r="L38" s="209" t="s">
        <v>169</v>
      </c>
      <c r="M38" s="209"/>
      <c r="N38" s="209"/>
      <c r="O38" s="209"/>
      <c r="P38" s="209"/>
    </row>
    <row r="39" spans="1:16" ht="147.75" customHeight="1" x14ac:dyDescent="0.3">
      <c r="A39" s="174">
        <v>4</v>
      </c>
      <c r="B39" s="216" t="s">
        <v>412</v>
      </c>
      <c r="C39" s="217"/>
      <c r="D39" s="217"/>
      <c r="E39" s="217"/>
      <c r="F39" s="217"/>
      <c r="G39" s="217"/>
      <c r="H39" s="217"/>
      <c r="I39" s="217"/>
      <c r="J39" s="218"/>
      <c r="K39" s="61"/>
      <c r="L39" s="174">
        <v>4</v>
      </c>
      <c r="M39" s="216" t="s">
        <v>412</v>
      </c>
      <c r="N39" s="217"/>
      <c r="O39" s="217"/>
      <c r="P39" s="218"/>
    </row>
    <row r="40" spans="1:16" ht="30" customHeight="1" x14ac:dyDescent="0.3">
      <c r="A40" s="175"/>
      <c r="B40" s="213" t="s">
        <v>413</v>
      </c>
      <c r="C40" s="214"/>
      <c r="D40" s="215"/>
      <c r="E40" s="169">
        <v>4</v>
      </c>
      <c r="F40" s="169">
        <v>25</v>
      </c>
      <c r="G40" s="169">
        <v>100</v>
      </c>
      <c r="H40" s="176" t="s">
        <v>355</v>
      </c>
      <c r="I40" s="176" t="s">
        <v>334</v>
      </c>
      <c r="J40" s="26">
        <v>0</v>
      </c>
      <c r="L40" s="175">
        <v>500</v>
      </c>
      <c r="M40" s="213" t="s">
        <v>413</v>
      </c>
      <c r="N40" s="214"/>
      <c r="O40" s="215"/>
      <c r="P40" s="171">
        <f t="shared" ref="P40:P42" si="6">J40*L40</f>
        <v>0</v>
      </c>
    </row>
    <row r="41" spans="1:16" ht="30" customHeight="1" x14ac:dyDescent="0.3">
      <c r="A41" s="175"/>
      <c r="B41" s="213" t="s">
        <v>414</v>
      </c>
      <c r="C41" s="214"/>
      <c r="D41" s="215"/>
      <c r="E41" s="169" t="s">
        <v>416</v>
      </c>
      <c r="F41" s="169">
        <v>25</v>
      </c>
      <c r="G41" s="169">
        <v>200</v>
      </c>
      <c r="H41" s="176" t="s">
        <v>356</v>
      </c>
      <c r="I41" s="176" t="s">
        <v>334</v>
      </c>
      <c r="J41" s="26">
        <v>0</v>
      </c>
      <c r="L41" s="175">
        <v>1500</v>
      </c>
      <c r="M41" s="213" t="s">
        <v>414</v>
      </c>
      <c r="N41" s="214"/>
      <c r="O41" s="215"/>
      <c r="P41" s="171">
        <f t="shared" si="6"/>
        <v>0</v>
      </c>
    </row>
    <row r="42" spans="1:16" ht="30" customHeight="1" x14ac:dyDescent="0.3">
      <c r="A42" s="175"/>
      <c r="B42" s="213" t="s">
        <v>415</v>
      </c>
      <c r="C42" s="214"/>
      <c r="D42" s="215"/>
      <c r="E42" s="169" t="s">
        <v>417</v>
      </c>
      <c r="F42" s="169">
        <v>25</v>
      </c>
      <c r="G42" s="169">
        <v>300</v>
      </c>
      <c r="H42" s="176" t="s">
        <v>357</v>
      </c>
      <c r="I42" s="176" t="s">
        <v>334</v>
      </c>
      <c r="J42" s="26">
        <v>0</v>
      </c>
      <c r="L42" s="175">
        <v>250</v>
      </c>
      <c r="M42" s="213" t="s">
        <v>415</v>
      </c>
      <c r="N42" s="214"/>
      <c r="O42" s="215"/>
      <c r="P42" s="171">
        <f t="shared" si="6"/>
        <v>0</v>
      </c>
    </row>
    <row r="43" spans="1:16" ht="101.25" customHeight="1" x14ac:dyDescent="0.3">
      <c r="A43" s="174">
        <v>5</v>
      </c>
      <c r="B43" s="216" t="s">
        <v>420</v>
      </c>
      <c r="C43" s="217"/>
      <c r="D43" s="217"/>
      <c r="E43" s="217"/>
      <c r="F43" s="217"/>
      <c r="G43" s="217"/>
      <c r="H43" s="217"/>
      <c r="I43" s="217"/>
      <c r="J43" s="218"/>
      <c r="K43" s="61"/>
      <c r="L43" s="174">
        <v>5</v>
      </c>
      <c r="M43" s="216" t="s">
        <v>420</v>
      </c>
      <c r="N43" s="217"/>
      <c r="O43" s="217"/>
      <c r="P43" s="218"/>
    </row>
    <row r="44" spans="1:16" ht="30" customHeight="1" x14ac:dyDescent="0.3">
      <c r="A44" s="175"/>
      <c r="B44" s="213" t="s">
        <v>419</v>
      </c>
      <c r="C44" s="214"/>
      <c r="D44" s="215"/>
      <c r="E44" s="169">
        <v>4</v>
      </c>
      <c r="F44" s="169">
        <v>25</v>
      </c>
      <c r="G44" s="169">
        <v>100</v>
      </c>
      <c r="H44" s="176" t="s">
        <v>358</v>
      </c>
      <c r="I44" s="176" t="s">
        <v>334</v>
      </c>
      <c r="J44" s="26">
        <v>0</v>
      </c>
      <c r="L44" s="175">
        <v>120</v>
      </c>
      <c r="M44" s="213" t="s">
        <v>419</v>
      </c>
      <c r="N44" s="214"/>
      <c r="O44" s="215"/>
      <c r="P44" s="171">
        <f>J44*L44</f>
        <v>0</v>
      </c>
    </row>
    <row r="45" spans="1:16" x14ac:dyDescent="0.3">
      <c r="A45" s="209" t="s">
        <v>359</v>
      </c>
      <c r="B45" s="209"/>
      <c r="C45" s="209"/>
      <c r="D45" s="209"/>
      <c r="E45" s="209"/>
      <c r="F45" s="209"/>
      <c r="G45" s="209"/>
      <c r="H45" s="209"/>
      <c r="I45" s="209"/>
      <c r="J45" s="209"/>
      <c r="K45" s="61"/>
      <c r="L45" s="209" t="s">
        <v>359</v>
      </c>
      <c r="M45" s="209"/>
      <c r="N45" s="209"/>
      <c r="O45" s="209"/>
      <c r="P45" s="209"/>
    </row>
    <row r="46" spans="1:16" ht="78.75" customHeight="1" x14ac:dyDescent="0.3">
      <c r="A46" s="177">
        <v>6</v>
      </c>
      <c r="B46" s="210" t="s">
        <v>425</v>
      </c>
      <c r="C46" s="211"/>
      <c r="D46" s="211"/>
      <c r="E46" s="211"/>
      <c r="F46" s="211"/>
      <c r="G46" s="211"/>
      <c r="H46" s="211"/>
      <c r="I46" s="211"/>
      <c r="J46" s="212"/>
      <c r="K46" s="61"/>
      <c r="L46" s="174">
        <v>6</v>
      </c>
      <c r="M46" s="210" t="s">
        <v>425</v>
      </c>
      <c r="N46" s="211"/>
      <c r="O46" s="211"/>
      <c r="P46" s="212"/>
    </row>
    <row r="47" spans="1:16" ht="30" customHeight="1" x14ac:dyDescent="0.3">
      <c r="A47" s="175"/>
      <c r="B47" s="213" t="s">
        <v>421</v>
      </c>
      <c r="C47" s="214"/>
      <c r="D47" s="215"/>
      <c r="E47" s="178"/>
      <c r="F47" s="178"/>
      <c r="G47" s="178"/>
      <c r="H47" s="176" t="s">
        <v>355</v>
      </c>
      <c r="I47" s="176" t="s">
        <v>334</v>
      </c>
      <c r="J47" s="26">
        <v>0</v>
      </c>
      <c r="L47" s="182">
        <v>30</v>
      </c>
      <c r="M47" s="213" t="s">
        <v>421</v>
      </c>
      <c r="N47" s="214"/>
      <c r="O47" s="215"/>
      <c r="P47" s="171">
        <f t="shared" ref="P47:P50" si="7">J47*L47</f>
        <v>0</v>
      </c>
    </row>
    <row r="48" spans="1:16" ht="30" customHeight="1" x14ac:dyDescent="0.3">
      <c r="A48" s="175"/>
      <c r="B48" s="213" t="s">
        <v>422</v>
      </c>
      <c r="C48" s="214"/>
      <c r="D48" s="215"/>
      <c r="E48" s="178"/>
      <c r="F48" s="178"/>
      <c r="G48" s="178"/>
      <c r="H48" s="176" t="s">
        <v>360</v>
      </c>
      <c r="I48" s="176" t="s">
        <v>334</v>
      </c>
      <c r="J48" s="26">
        <v>0</v>
      </c>
      <c r="L48" s="182">
        <v>35</v>
      </c>
      <c r="M48" s="213" t="s">
        <v>422</v>
      </c>
      <c r="N48" s="214"/>
      <c r="O48" s="215"/>
      <c r="P48" s="171">
        <f t="shared" si="7"/>
        <v>0</v>
      </c>
    </row>
    <row r="49" spans="1:16" ht="30" customHeight="1" x14ac:dyDescent="0.3">
      <c r="A49" s="175"/>
      <c r="B49" s="213" t="s">
        <v>423</v>
      </c>
      <c r="C49" s="214"/>
      <c r="D49" s="215"/>
      <c r="E49" s="178"/>
      <c r="F49" s="178"/>
      <c r="G49" s="178"/>
      <c r="H49" s="176" t="s">
        <v>361</v>
      </c>
      <c r="I49" s="176" t="s">
        <v>334</v>
      </c>
      <c r="J49" s="26">
        <v>0</v>
      </c>
      <c r="L49" s="182">
        <v>15</v>
      </c>
      <c r="M49" s="213" t="s">
        <v>423</v>
      </c>
      <c r="N49" s="214"/>
      <c r="O49" s="215"/>
      <c r="P49" s="171">
        <f t="shared" si="7"/>
        <v>0</v>
      </c>
    </row>
    <row r="50" spans="1:16" ht="30" customHeight="1" x14ac:dyDescent="0.3">
      <c r="A50" s="175"/>
      <c r="B50" s="213" t="s">
        <v>424</v>
      </c>
      <c r="C50" s="214"/>
      <c r="D50" s="215"/>
      <c r="E50" s="178"/>
      <c r="F50" s="178"/>
      <c r="G50" s="178"/>
      <c r="H50" s="176" t="s">
        <v>362</v>
      </c>
      <c r="I50" s="176" t="s">
        <v>334</v>
      </c>
      <c r="J50" s="26">
        <v>0</v>
      </c>
      <c r="L50" s="182">
        <v>15</v>
      </c>
      <c r="M50" s="213" t="s">
        <v>424</v>
      </c>
      <c r="N50" s="214"/>
      <c r="O50" s="215"/>
      <c r="P50" s="171">
        <f t="shared" si="7"/>
        <v>0</v>
      </c>
    </row>
    <row r="51" spans="1:16" ht="72" customHeight="1" x14ac:dyDescent="0.3">
      <c r="A51" s="177">
        <v>7</v>
      </c>
      <c r="B51" s="210" t="s">
        <v>450</v>
      </c>
      <c r="C51" s="211"/>
      <c r="D51" s="211"/>
      <c r="E51" s="211"/>
      <c r="F51" s="211"/>
      <c r="G51" s="211"/>
      <c r="H51" s="211"/>
      <c r="I51" s="211"/>
      <c r="J51" s="212"/>
      <c r="K51" s="61"/>
      <c r="L51" s="174">
        <v>7</v>
      </c>
      <c r="M51" s="210" t="s">
        <v>450</v>
      </c>
      <c r="N51" s="211"/>
      <c r="O51" s="211"/>
      <c r="P51" s="212"/>
    </row>
    <row r="52" spans="1:16" ht="30" customHeight="1" x14ac:dyDescent="0.3">
      <c r="A52" s="175"/>
      <c r="B52" s="213" t="s">
        <v>427</v>
      </c>
      <c r="C52" s="214"/>
      <c r="D52" s="215"/>
      <c r="E52" s="169">
        <v>1</v>
      </c>
      <c r="F52" s="169">
        <v>25</v>
      </c>
      <c r="G52" s="169">
        <v>25</v>
      </c>
      <c r="H52" s="176" t="s">
        <v>426</v>
      </c>
      <c r="I52" s="176" t="s">
        <v>334</v>
      </c>
      <c r="J52" s="26">
        <v>0</v>
      </c>
      <c r="L52" s="182">
        <v>33</v>
      </c>
      <c r="M52" s="213" t="s">
        <v>427</v>
      </c>
      <c r="N52" s="214"/>
      <c r="O52" s="215"/>
      <c r="P52" s="171">
        <f>J52*L52</f>
        <v>0</v>
      </c>
    </row>
    <row r="53" spans="1:16" ht="30" customHeight="1" x14ac:dyDescent="0.3">
      <c r="A53" s="175"/>
      <c r="B53" s="213" t="s">
        <v>428</v>
      </c>
      <c r="C53" s="214"/>
      <c r="D53" s="215"/>
      <c r="E53" s="169">
        <v>3</v>
      </c>
      <c r="F53" s="169">
        <v>25</v>
      </c>
      <c r="G53" s="169">
        <v>75</v>
      </c>
      <c r="H53" s="176" t="s">
        <v>363</v>
      </c>
      <c r="I53" s="176" t="s">
        <v>334</v>
      </c>
      <c r="J53" s="26">
        <v>0</v>
      </c>
      <c r="L53" s="182">
        <v>17</v>
      </c>
      <c r="M53" s="213" t="s">
        <v>428</v>
      </c>
      <c r="N53" s="214"/>
      <c r="O53" s="215"/>
      <c r="P53" s="171">
        <f>J53*L53</f>
        <v>0</v>
      </c>
    </row>
    <row r="54" spans="1:16" ht="30" customHeight="1" x14ac:dyDescent="0.3">
      <c r="A54" s="175"/>
      <c r="B54" s="213" t="s">
        <v>429</v>
      </c>
      <c r="C54" s="214"/>
      <c r="D54" s="215"/>
      <c r="E54" s="169">
        <v>1</v>
      </c>
      <c r="F54" s="169">
        <v>35</v>
      </c>
      <c r="G54" s="169">
        <v>35</v>
      </c>
      <c r="H54" s="176" t="s">
        <v>333</v>
      </c>
      <c r="I54" s="176" t="s">
        <v>334</v>
      </c>
      <c r="J54" s="26">
        <v>0</v>
      </c>
      <c r="L54" s="182">
        <v>17</v>
      </c>
      <c r="M54" s="213" t="s">
        <v>429</v>
      </c>
      <c r="N54" s="214"/>
      <c r="O54" s="215"/>
      <c r="P54" s="171">
        <f>J54*L54</f>
        <v>0</v>
      </c>
    </row>
    <row r="55" spans="1:16" ht="30" customHeight="1" x14ac:dyDescent="0.3">
      <c r="A55" s="175"/>
      <c r="B55" s="213" t="s">
        <v>430</v>
      </c>
      <c r="C55" s="214"/>
      <c r="D55" s="215"/>
      <c r="E55" s="169">
        <v>3</v>
      </c>
      <c r="F55" s="169">
        <v>35</v>
      </c>
      <c r="G55" s="169">
        <v>105</v>
      </c>
      <c r="H55" s="176" t="s">
        <v>364</v>
      </c>
      <c r="I55" s="176" t="s">
        <v>334</v>
      </c>
      <c r="J55" s="26">
        <v>0</v>
      </c>
      <c r="L55" s="182">
        <v>17</v>
      </c>
      <c r="M55" s="213" t="s">
        <v>430</v>
      </c>
      <c r="N55" s="214"/>
      <c r="O55" s="215"/>
      <c r="P55" s="171">
        <f>J55*L55</f>
        <v>0</v>
      </c>
    </row>
    <row r="56" spans="1:16" x14ac:dyDescent="0.3">
      <c r="A56" s="209" t="s">
        <v>365</v>
      </c>
      <c r="B56" s="209"/>
      <c r="C56" s="209"/>
      <c r="D56" s="209"/>
      <c r="E56" s="209"/>
      <c r="F56" s="209"/>
      <c r="G56" s="209"/>
      <c r="H56" s="209"/>
      <c r="I56" s="209"/>
      <c r="J56" s="209"/>
      <c r="K56" s="61"/>
      <c r="L56" s="209" t="s">
        <v>365</v>
      </c>
      <c r="M56" s="209"/>
      <c r="N56" s="209"/>
      <c r="O56" s="209"/>
      <c r="P56" s="209"/>
    </row>
    <row r="57" spans="1:16" ht="50.25" customHeight="1" x14ac:dyDescent="0.3">
      <c r="A57" s="177">
        <v>8</v>
      </c>
      <c r="B57" s="210" t="s">
        <v>431</v>
      </c>
      <c r="C57" s="211"/>
      <c r="D57" s="211"/>
      <c r="E57" s="211"/>
      <c r="F57" s="211"/>
      <c r="G57" s="211"/>
      <c r="H57" s="211"/>
      <c r="I57" s="211"/>
      <c r="J57" s="212"/>
      <c r="K57" s="61"/>
      <c r="L57" s="174">
        <v>8</v>
      </c>
      <c r="M57" s="210" t="s">
        <v>431</v>
      </c>
      <c r="N57" s="211"/>
      <c r="O57" s="211"/>
      <c r="P57" s="212"/>
    </row>
    <row r="58" spans="1:16" ht="29.25" customHeight="1" x14ac:dyDescent="0.3">
      <c r="A58" s="175"/>
      <c r="B58" s="213" t="s">
        <v>432</v>
      </c>
      <c r="C58" s="214"/>
      <c r="D58" s="215"/>
      <c r="E58" s="169">
        <v>1</v>
      </c>
      <c r="F58" s="169">
        <v>38</v>
      </c>
      <c r="G58" s="169">
        <v>38</v>
      </c>
      <c r="H58" s="176" t="s">
        <v>333</v>
      </c>
      <c r="I58" s="176" t="s">
        <v>334</v>
      </c>
      <c r="J58" s="26">
        <v>0</v>
      </c>
      <c r="L58" s="182">
        <v>950</v>
      </c>
      <c r="M58" s="213" t="s">
        <v>432</v>
      </c>
      <c r="N58" s="214"/>
      <c r="O58" s="215"/>
      <c r="P58" s="171">
        <f t="shared" ref="P58:P65" si="8">J58*L58</f>
        <v>0</v>
      </c>
    </row>
    <row r="59" spans="1:16" ht="27" customHeight="1" x14ac:dyDescent="0.3">
      <c r="A59" s="175"/>
      <c r="B59" s="213" t="s">
        <v>433</v>
      </c>
      <c r="C59" s="214"/>
      <c r="D59" s="215"/>
      <c r="E59" s="169">
        <v>1</v>
      </c>
      <c r="F59" s="169">
        <v>47</v>
      </c>
      <c r="G59" s="169">
        <v>47</v>
      </c>
      <c r="H59" s="176" t="s">
        <v>336</v>
      </c>
      <c r="I59" s="176" t="s">
        <v>334</v>
      </c>
      <c r="J59" s="26">
        <v>0</v>
      </c>
      <c r="L59" s="182">
        <v>700</v>
      </c>
      <c r="M59" s="213" t="s">
        <v>433</v>
      </c>
      <c r="N59" s="214"/>
      <c r="O59" s="215"/>
      <c r="P59" s="171">
        <f t="shared" si="8"/>
        <v>0</v>
      </c>
    </row>
    <row r="60" spans="1:16" ht="27" customHeight="1" x14ac:dyDescent="0.3">
      <c r="A60" s="175"/>
      <c r="B60" s="213" t="s">
        <v>434</v>
      </c>
      <c r="C60" s="214"/>
      <c r="D60" s="215"/>
      <c r="E60" s="169">
        <v>1</v>
      </c>
      <c r="F60" s="169">
        <v>60</v>
      </c>
      <c r="G60" s="169">
        <v>60</v>
      </c>
      <c r="H60" s="176" t="s">
        <v>338</v>
      </c>
      <c r="I60" s="176" t="s">
        <v>334</v>
      </c>
      <c r="J60" s="26">
        <v>0</v>
      </c>
      <c r="L60" s="182">
        <v>200</v>
      </c>
      <c r="M60" s="213" t="s">
        <v>434</v>
      </c>
      <c r="N60" s="214"/>
      <c r="O60" s="215"/>
      <c r="P60" s="171">
        <f t="shared" si="8"/>
        <v>0</v>
      </c>
    </row>
    <row r="61" spans="1:16" ht="27" customHeight="1" x14ac:dyDescent="0.3">
      <c r="A61" s="175"/>
      <c r="B61" s="213" t="s">
        <v>435</v>
      </c>
      <c r="C61" s="214"/>
      <c r="D61" s="215"/>
      <c r="E61" s="169">
        <v>1</v>
      </c>
      <c r="F61" s="169">
        <v>72</v>
      </c>
      <c r="G61" s="169">
        <v>72</v>
      </c>
      <c r="H61" s="176" t="s">
        <v>340</v>
      </c>
      <c r="I61" s="176" t="s">
        <v>334</v>
      </c>
      <c r="J61" s="26">
        <v>0</v>
      </c>
      <c r="L61" s="182">
        <v>350</v>
      </c>
      <c r="M61" s="213" t="s">
        <v>435</v>
      </c>
      <c r="N61" s="214"/>
      <c r="O61" s="215"/>
      <c r="P61" s="171">
        <f t="shared" si="8"/>
        <v>0</v>
      </c>
    </row>
    <row r="62" spans="1:16" ht="27" customHeight="1" x14ac:dyDescent="0.3">
      <c r="A62" s="175"/>
      <c r="B62" s="213" t="s">
        <v>436</v>
      </c>
      <c r="C62" s="214"/>
      <c r="D62" s="215"/>
      <c r="E62" s="169">
        <v>3</v>
      </c>
      <c r="F62" s="169">
        <v>38</v>
      </c>
      <c r="G62" s="169">
        <v>114</v>
      </c>
      <c r="H62" s="176" t="s">
        <v>364</v>
      </c>
      <c r="I62" s="176" t="s">
        <v>334</v>
      </c>
      <c r="J62" s="26">
        <v>0</v>
      </c>
      <c r="L62" s="182">
        <v>350</v>
      </c>
      <c r="M62" s="213" t="s">
        <v>436</v>
      </c>
      <c r="N62" s="214"/>
      <c r="O62" s="215"/>
      <c r="P62" s="171">
        <f t="shared" si="8"/>
        <v>0</v>
      </c>
    </row>
    <row r="63" spans="1:16" ht="27" customHeight="1" x14ac:dyDescent="0.3">
      <c r="A63" s="175"/>
      <c r="B63" s="213" t="s">
        <v>437</v>
      </c>
      <c r="C63" s="214"/>
      <c r="D63" s="215"/>
      <c r="E63" s="169">
        <v>3</v>
      </c>
      <c r="F63" s="169">
        <v>47</v>
      </c>
      <c r="G63" s="169">
        <v>141</v>
      </c>
      <c r="H63" s="176" t="s">
        <v>397</v>
      </c>
      <c r="I63" s="176" t="s">
        <v>334</v>
      </c>
      <c r="J63" s="26">
        <v>0</v>
      </c>
      <c r="L63" s="182">
        <v>250</v>
      </c>
      <c r="M63" s="213" t="s">
        <v>437</v>
      </c>
      <c r="N63" s="214"/>
      <c r="O63" s="215"/>
      <c r="P63" s="171">
        <f t="shared" si="8"/>
        <v>0</v>
      </c>
    </row>
    <row r="64" spans="1:16" ht="27" customHeight="1" x14ac:dyDescent="0.3">
      <c r="A64" s="175"/>
      <c r="B64" s="213" t="s">
        <v>438</v>
      </c>
      <c r="C64" s="214"/>
      <c r="D64" s="215"/>
      <c r="E64" s="169">
        <v>3</v>
      </c>
      <c r="F64" s="169">
        <v>60</v>
      </c>
      <c r="G64" s="169">
        <v>180</v>
      </c>
      <c r="H64" s="176" t="s">
        <v>398</v>
      </c>
      <c r="I64" s="176" t="s">
        <v>334</v>
      </c>
      <c r="J64" s="26">
        <v>0</v>
      </c>
      <c r="L64" s="182">
        <v>150</v>
      </c>
      <c r="M64" s="213" t="s">
        <v>438</v>
      </c>
      <c r="N64" s="214"/>
      <c r="O64" s="215"/>
      <c r="P64" s="171">
        <f t="shared" si="8"/>
        <v>0</v>
      </c>
    </row>
    <row r="65" spans="1:16" ht="27" customHeight="1" x14ac:dyDescent="0.3">
      <c r="A65" s="175"/>
      <c r="B65" s="213" t="s">
        <v>439</v>
      </c>
      <c r="C65" s="214"/>
      <c r="D65" s="215"/>
      <c r="E65" s="169">
        <v>3</v>
      </c>
      <c r="F65" s="169">
        <v>72</v>
      </c>
      <c r="G65" s="169">
        <v>216</v>
      </c>
      <c r="H65" s="176" t="s">
        <v>399</v>
      </c>
      <c r="I65" s="176" t="s">
        <v>334</v>
      </c>
      <c r="J65" s="26">
        <v>0</v>
      </c>
      <c r="L65" s="182">
        <v>100</v>
      </c>
      <c r="M65" s="213" t="s">
        <v>439</v>
      </c>
      <c r="N65" s="214"/>
      <c r="O65" s="215"/>
      <c r="P65" s="171">
        <f t="shared" si="8"/>
        <v>0</v>
      </c>
    </row>
    <row r="66" spans="1:16" x14ac:dyDescent="0.3">
      <c r="A66" s="209" t="s">
        <v>366</v>
      </c>
      <c r="B66" s="209"/>
      <c r="C66" s="209"/>
      <c r="D66" s="209"/>
      <c r="E66" s="209"/>
      <c r="F66" s="209"/>
      <c r="G66" s="209"/>
      <c r="H66" s="209"/>
      <c r="I66" s="209"/>
      <c r="J66" s="209"/>
      <c r="K66" s="61"/>
      <c r="L66" s="209" t="s">
        <v>366</v>
      </c>
      <c r="M66" s="209"/>
      <c r="N66" s="209"/>
      <c r="O66" s="209"/>
      <c r="P66" s="209"/>
    </row>
    <row r="67" spans="1:16" ht="75" customHeight="1" x14ac:dyDescent="0.3">
      <c r="A67" s="177">
        <v>9</v>
      </c>
      <c r="B67" s="210" t="s">
        <v>440</v>
      </c>
      <c r="C67" s="211"/>
      <c r="D67" s="211"/>
      <c r="E67" s="211"/>
      <c r="F67" s="211"/>
      <c r="G67" s="211"/>
      <c r="H67" s="211"/>
      <c r="I67" s="211"/>
      <c r="J67" s="212"/>
      <c r="K67" s="61"/>
      <c r="L67" s="174">
        <v>9</v>
      </c>
      <c r="M67" s="210" t="s">
        <v>440</v>
      </c>
      <c r="N67" s="211"/>
      <c r="O67" s="211"/>
      <c r="P67" s="212"/>
    </row>
    <row r="68" spans="1:16" ht="27" customHeight="1" x14ac:dyDescent="0.3">
      <c r="A68" s="175"/>
      <c r="B68" s="213" t="s">
        <v>367</v>
      </c>
      <c r="C68" s="214"/>
      <c r="D68" s="215"/>
      <c r="E68" s="169">
        <v>20</v>
      </c>
      <c r="F68" s="169">
        <v>20</v>
      </c>
      <c r="G68" s="169">
        <v>400</v>
      </c>
      <c r="H68" s="176" t="s">
        <v>368</v>
      </c>
      <c r="I68" s="176" t="s">
        <v>334</v>
      </c>
      <c r="J68" s="26">
        <v>0</v>
      </c>
      <c r="L68" s="182">
        <v>1200</v>
      </c>
      <c r="M68" s="213" t="s">
        <v>367</v>
      </c>
      <c r="N68" s="214"/>
      <c r="O68" s="215"/>
      <c r="P68" s="171">
        <f t="shared" ref="P68:P70" si="9">J68*L68</f>
        <v>0</v>
      </c>
    </row>
    <row r="69" spans="1:16" ht="27" customHeight="1" x14ac:dyDescent="0.3">
      <c r="A69" s="175"/>
      <c r="B69" s="213" t="s">
        <v>369</v>
      </c>
      <c r="C69" s="214"/>
      <c r="D69" s="215"/>
      <c r="E69" s="169">
        <v>30</v>
      </c>
      <c r="F69" s="169">
        <v>20</v>
      </c>
      <c r="G69" s="169">
        <v>600</v>
      </c>
      <c r="H69" s="176" t="s">
        <v>370</v>
      </c>
      <c r="I69" s="176" t="s">
        <v>334</v>
      </c>
      <c r="J69" s="26">
        <v>0</v>
      </c>
      <c r="L69" s="182">
        <v>600</v>
      </c>
      <c r="M69" s="213" t="s">
        <v>369</v>
      </c>
      <c r="N69" s="214"/>
      <c r="O69" s="215"/>
      <c r="P69" s="171">
        <f t="shared" si="9"/>
        <v>0</v>
      </c>
    </row>
    <row r="70" spans="1:16" ht="27" customHeight="1" x14ac:dyDescent="0.3">
      <c r="A70" s="175"/>
      <c r="B70" s="213" t="s">
        <v>371</v>
      </c>
      <c r="C70" s="214"/>
      <c r="D70" s="215"/>
      <c r="E70" s="169">
        <v>37</v>
      </c>
      <c r="F70" s="169">
        <v>20</v>
      </c>
      <c r="G70" s="169">
        <v>740</v>
      </c>
      <c r="H70" s="176" t="s">
        <v>372</v>
      </c>
      <c r="I70" s="176" t="s">
        <v>334</v>
      </c>
      <c r="J70" s="26">
        <v>0</v>
      </c>
      <c r="L70" s="182">
        <v>750</v>
      </c>
      <c r="M70" s="213" t="s">
        <v>371</v>
      </c>
      <c r="N70" s="214"/>
      <c r="O70" s="215"/>
      <c r="P70" s="171">
        <f t="shared" si="9"/>
        <v>0</v>
      </c>
    </row>
    <row r="71" spans="1:16" ht="89.25" customHeight="1" x14ac:dyDescent="0.3">
      <c r="A71" s="177">
        <v>10</v>
      </c>
      <c r="B71" s="210" t="s">
        <v>442</v>
      </c>
      <c r="C71" s="211"/>
      <c r="D71" s="211"/>
      <c r="E71" s="211"/>
      <c r="F71" s="211"/>
      <c r="G71" s="211"/>
      <c r="H71" s="211"/>
      <c r="I71" s="211"/>
      <c r="J71" s="212"/>
      <c r="K71" s="61"/>
      <c r="L71" s="174">
        <v>10</v>
      </c>
      <c r="M71" s="210" t="s">
        <v>442</v>
      </c>
      <c r="N71" s="211"/>
      <c r="O71" s="211"/>
      <c r="P71" s="212"/>
    </row>
    <row r="72" spans="1:16" ht="27" customHeight="1" x14ac:dyDescent="0.3">
      <c r="A72" s="175"/>
      <c r="B72" s="213" t="s">
        <v>376</v>
      </c>
      <c r="C72" s="214"/>
      <c r="D72" s="215"/>
      <c r="E72" s="169">
        <v>20</v>
      </c>
      <c r="F72" s="169">
        <v>20</v>
      </c>
      <c r="G72" s="169">
        <v>400</v>
      </c>
      <c r="H72" s="176" t="s">
        <v>368</v>
      </c>
      <c r="I72" s="176" t="s">
        <v>334</v>
      </c>
      <c r="J72" s="26">
        <v>0</v>
      </c>
      <c r="L72" s="182">
        <v>320</v>
      </c>
      <c r="M72" s="213" t="s">
        <v>376</v>
      </c>
      <c r="N72" s="214"/>
      <c r="O72" s="215"/>
      <c r="P72" s="171">
        <f t="shared" ref="P72:P82" si="10">J72*L72</f>
        <v>0</v>
      </c>
    </row>
    <row r="73" spans="1:16" ht="27" customHeight="1" x14ac:dyDescent="0.3">
      <c r="A73" s="175"/>
      <c r="B73" s="213" t="s">
        <v>377</v>
      </c>
      <c r="C73" s="214"/>
      <c r="D73" s="215"/>
      <c r="E73" s="169">
        <v>30</v>
      </c>
      <c r="F73" s="169">
        <v>20</v>
      </c>
      <c r="G73" s="169">
        <v>600</v>
      </c>
      <c r="H73" s="176" t="s">
        <v>370</v>
      </c>
      <c r="I73" s="176" t="s">
        <v>334</v>
      </c>
      <c r="J73" s="26">
        <v>0</v>
      </c>
      <c r="L73" s="182">
        <v>320</v>
      </c>
      <c r="M73" s="213" t="s">
        <v>377</v>
      </c>
      <c r="N73" s="214"/>
      <c r="O73" s="215"/>
      <c r="P73" s="171">
        <f t="shared" si="10"/>
        <v>0</v>
      </c>
    </row>
    <row r="74" spans="1:16" ht="27" customHeight="1" x14ac:dyDescent="0.3">
      <c r="A74" s="175"/>
      <c r="B74" s="213" t="s">
        <v>378</v>
      </c>
      <c r="C74" s="214"/>
      <c r="D74" s="215"/>
      <c r="E74" s="169">
        <v>37</v>
      </c>
      <c r="F74" s="169">
        <v>20</v>
      </c>
      <c r="G74" s="169">
        <v>740</v>
      </c>
      <c r="H74" s="176" t="s">
        <v>372</v>
      </c>
      <c r="I74" s="176" t="s">
        <v>334</v>
      </c>
      <c r="J74" s="26">
        <v>0</v>
      </c>
      <c r="L74" s="182">
        <v>150</v>
      </c>
      <c r="M74" s="213" t="s">
        <v>378</v>
      </c>
      <c r="N74" s="214"/>
      <c r="O74" s="215"/>
      <c r="P74" s="171">
        <f t="shared" si="10"/>
        <v>0</v>
      </c>
    </row>
    <row r="75" spans="1:16" ht="27" customHeight="1" x14ac:dyDescent="0.3">
      <c r="A75" s="175"/>
      <c r="B75" s="213" t="s">
        <v>379</v>
      </c>
      <c r="C75" s="214"/>
      <c r="D75" s="215"/>
      <c r="E75" s="169">
        <v>20</v>
      </c>
      <c r="F75" s="169">
        <v>25</v>
      </c>
      <c r="G75" s="169">
        <v>500</v>
      </c>
      <c r="H75" s="176" t="s">
        <v>352</v>
      </c>
      <c r="I75" s="176" t="s">
        <v>334</v>
      </c>
      <c r="J75" s="26">
        <v>0</v>
      </c>
      <c r="L75" s="182">
        <v>151</v>
      </c>
      <c r="M75" s="213" t="s">
        <v>379</v>
      </c>
      <c r="N75" s="214"/>
      <c r="O75" s="215"/>
      <c r="P75" s="171">
        <f t="shared" si="10"/>
        <v>0</v>
      </c>
    </row>
    <row r="76" spans="1:16" ht="27" customHeight="1" x14ac:dyDescent="0.3">
      <c r="A76" s="175"/>
      <c r="B76" s="213" t="s">
        <v>380</v>
      </c>
      <c r="C76" s="214"/>
      <c r="D76" s="215"/>
      <c r="E76" s="169">
        <v>28</v>
      </c>
      <c r="F76" s="169">
        <v>25</v>
      </c>
      <c r="G76" s="169">
        <v>700</v>
      </c>
      <c r="H76" s="176" t="s">
        <v>353</v>
      </c>
      <c r="I76" s="176" t="s">
        <v>334</v>
      </c>
      <c r="J76" s="26">
        <v>0</v>
      </c>
      <c r="L76" s="182">
        <v>250</v>
      </c>
      <c r="M76" s="213" t="s">
        <v>380</v>
      </c>
      <c r="N76" s="214"/>
      <c r="O76" s="215"/>
      <c r="P76" s="171">
        <f t="shared" si="10"/>
        <v>0</v>
      </c>
    </row>
    <row r="77" spans="1:16" ht="27" customHeight="1" x14ac:dyDescent="0.3">
      <c r="A77" s="175"/>
      <c r="B77" s="213" t="s">
        <v>381</v>
      </c>
      <c r="C77" s="214"/>
      <c r="D77" s="215"/>
      <c r="E77" s="169">
        <v>36</v>
      </c>
      <c r="F77" s="169">
        <v>25</v>
      </c>
      <c r="G77" s="169">
        <v>900</v>
      </c>
      <c r="H77" s="176" t="s">
        <v>354</v>
      </c>
      <c r="I77" s="176" t="s">
        <v>334</v>
      </c>
      <c r="J77" s="26">
        <v>0</v>
      </c>
      <c r="L77" s="182">
        <v>250</v>
      </c>
      <c r="M77" s="213" t="s">
        <v>381</v>
      </c>
      <c r="N77" s="214"/>
      <c r="O77" s="215"/>
      <c r="P77" s="171">
        <f t="shared" si="10"/>
        <v>0</v>
      </c>
    </row>
    <row r="78" spans="1:16" ht="27" customHeight="1" x14ac:dyDescent="0.3">
      <c r="A78" s="175"/>
      <c r="B78" s="213" t="s">
        <v>382</v>
      </c>
      <c r="C78" s="214"/>
      <c r="D78" s="215"/>
      <c r="E78" s="169">
        <v>11</v>
      </c>
      <c r="F78" s="169">
        <v>30</v>
      </c>
      <c r="G78" s="169">
        <v>330</v>
      </c>
      <c r="H78" s="176" t="s">
        <v>441</v>
      </c>
      <c r="I78" s="176" t="s">
        <v>334</v>
      </c>
      <c r="J78" s="26">
        <v>0</v>
      </c>
      <c r="L78" s="182">
        <v>250</v>
      </c>
      <c r="M78" s="213" t="s">
        <v>382</v>
      </c>
      <c r="N78" s="214"/>
      <c r="O78" s="215"/>
      <c r="P78" s="171">
        <f t="shared" si="10"/>
        <v>0</v>
      </c>
    </row>
    <row r="79" spans="1:16" ht="27" customHeight="1" x14ac:dyDescent="0.3">
      <c r="A79" s="175"/>
      <c r="B79" s="213" t="s">
        <v>383</v>
      </c>
      <c r="C79" s="214"/>
      <c r="D79" s="215"/>
      <c r="E79" s="169">
        <v>25</v>
      </c>
      <c r="F79" s="169">
        <v>30</v>
      </c>
      <c r="G79" s="169">
        <v>750</v>
      </c>
      <c r="H79" s="176" t="s">
        <v>374</v>
      </c>
      <c r="I79" s="176" t="s">
        <v>334</v>
      </c>
      <c r="J79" s="26">
        <v>0</v>
      </c>
      <c r="L79" s="182">
        <v>152</v>
      </c>
      <c r="M79" s="213" t="s">
        <v>383</v>
      </c>
      <c r="N79" s="214"/>
      <c r="O79" s="215"/>
      <c r="P79" s="171">
        <f t="shared" si="10"/>
        <v>0</v>
      </c>
    </row>
    <row r="80" spans="1:16" ht="27" customHeight="1" x14ac:dyDescent="0.3">
      <c r="A80" s="175"/>
      <c r="B80" s="213" t="s">
        <v>384</v>
      </c>
      <c r="C80" s="214"/>
      <c r="D80" s="215"/>
      <c r="E80" s="169">
        <v>30</v>
      </c>
      <c r="F80" s="169">
        <v>30</v>
      </c>
      <c r="G80" s="169">
        <v>900</v>
      </c>
      <c r="H80" s="176" t="s">
        <v>375</v>
      </c>
      <c r="I80" s="176" t="s">
        <v>334</v>
      </c>
      <c r="J80" s="26">
        <v>0</v>
      </c>
      <c r="L80" s="182">
        <v>60</v>
      </c>
      <c r="M80" s="213" t="s">
        <v>384</v>
      </c>
      <c r="N80" s="214"/>
      <c r="O80" s="215"/>
      <c r="P80" s="171">
        <f t="shared" si="10"/>
        <v>0</v>
      </c>
    </row>
    <row r="81" spans="1:17" ht="27" customHeight="1" x14ac:dyDescent="0.3">
      <c r="A81" s="175"/>
      <c r="B81" s="213" t="s">
        <v>385</v>
      </c>
      <c r="C81" s="214"/>
      <c r="D81" s="215"/>
      <c r="E81" s="169">
        <v>19</v>
      </c>
      <c r="F81" s="169">
        <v>30</v>
      </c>
      <c r="G81" s="169">
        <v>570</v>
      </c>
      <c r="H81" s="176" t="s">
        <v>373</v>
      </c>
      <c r="I81" s="176" t="s">
        <v>334</v>
      </c>
      <c r="J81" s="26">
        <v>0</v>
      </c>
      <c r="L81" s="182">
        <v>365</v>
      </c>
      <c r="M81" s="213" t="s">
        <v>385</v>
      </c>
      <c r="N81" s="214"/>
      <c r="O81" s="215"/>
      <c r="P81" s="171">
        <f t="shared" si="10"/>
        <v>0</v>
      </c>
    </row>
    <row r="82" spans="1:17" ht="27" customHeight="1" x14ac:dyDescent="0.3">
      <c r="A82" s="175"/>
      <c r="B82" s="213" t="s">
        <v>443</v>
      </c>
      <c r="C82" s="214"/>
      <c r="D82" s="215"/>
      <c r="E82" s="169">
        <v>23</v>
      </c>
      <c r="F82" s="169">
        <v>35</v>
      </c>
      <c r="G82" s="169">
        <v>805</v>
      </c>
      <c r="H82" s="176" t="s">
        <v>386</v>
      </c>
      <c r="I82" s="176" t="s">
        <v>334</v>
      </c>
      <c r="J82" s="26">
        <v>0</v>
      </c>
      <c r="L82" s="182">
        <v>500</v>
      </c>
      <c r="M82" s="213" t="s">
        <v>443</v>
      </c>
      <c r="N82" s="214"/>
      <c r="O82" s="215"/>
      <c r="P82" s="171">
        <f t="shared" si="10"/>
        <v>0</v>
      </c>
    </row>
    <row r="83" spans="1:17" x14ac:dyDescent="0.3">
      <c r="A83" s="209" t="s">
        <v>387</v>
      </c>
      <c r="B83" s="209"/>
      <c r="C83" s="209"/>
      <c r="D83" s="209"/>
      <c r="E83" s="209"/>
      <c r="F83" s="209"/>
      <c r="G83" s="209"/>
      <c r="H83" s="209"/>
      <c r="I83" s="209"/>
      <c r="J83" s="209"/>
      <c r="K83" s="61"/>
      <c r="L83" s="209" t="s">
        <v>387</v>
      </c>
      <c r="M83" s="209"/>
      <c r="N83" s="209"/>
      <c r="O83" s="209"/>
      <c r="P83" s="209"/>
    </row>
    <row r="84" spans="1:17" ht="13.8" x14ac:dyDescent="0.3">
      <c r="A84" s="177">
        <v>11</v>
      </c>
      <c r="B84" s="206" t="s">
        <v>388</v>
      </c>
      <c r="C84" s="207"/>
      <c r="D84" s="207"/>
      <c r="E84" s="207"/>
      <c r="F84" s="207"/>
      <c r="G84" s="207"/>
      <c r="H84" s="207"/>
      <c r="I84" s="207"/>
      <c r="J84" s="208"/>
      <c r="K84" s="61"/>
      <c r="L84" s="174">
        <v>11</v>
      </c>
      <c r="M84" s="206" t="s">
        <v>388</v>
      </c>
      <c r="N84" s="207"/>
      <c r="O84" s="207"/>
      <c r="P84" s="208"/>
    </row>
    <row r="85" spans="1:17" ht="54.75" customHeight="1" x14ac:dyDescent="0.3">
      <c r="A85" s="175"/>
      <c r="B85" s="205" t="s">
        <v>389</v>
      </c>
      <c r="C85" s="203"/>
      <c r="D85" s="203"/>
      <c r="E85" s="203"/>
      <c r="F85" s="203"/>
      <c r="G85" s="204"/>
      <c r="H85" s="179">
        <v>1</v>
      </c>
      <c r="I85" s="179" t="s">
        <v>451</v>
      </c>
      <c r="J85" s="26">
        <v>0</v>
      </c>
      <c r="L85" s="182">
        <v>1500</v>
      </c>
      <c r="M85" s="205" t="s">
        <v>389</v>
      </c>
      <c r="N85" s="203"/>
      <c r="O85" s="204"/>
      <c r="P85" s="171">
        <f t="shared" ref="P85:P89" si="11">J85*L85</f>
        <v>0</v>
      </c>
    </row>
    <row r="86" spans="1:17" ht="39" customHeight="1" x14ac:dyDescent="0.3">
      <c r="A86" s="175"/>
      <c r="B86" s="205" t="s">
        <v>390</v>
      </c>
      <c r="C86" s="203"/>
      <c r="D86" s="203"/>
      <c r="E86" s="203"/>
      <c r="F86" s="203"/>
      <c r="G86" s="204"/>
      <c r="H86" s="179">
        <v>1</v>
      </c>
      <c r="I86" s="179" t="s">
        <v>391</v>
      </c>
      <c r="J86" s="26">
        <v>0</v>
      </c>
      <c r="L86" s="182">
        <v>1500</v>
      </c>
      <c r="M86" s="205" t="s">
        <v>390</v>
      </c>
      <c r="N86" s="203"/>
      <c r="O86" s="204"/>
      <c r="P86" s="171">
        <f t="shared" si="11"/>
        <v>0</v>
      </c>
    </row>
    <row r="87" spans="1:17" ht="27" customHeight="1" x14ac:dyDescent="0.3">
      <c r="A87" s="175"/>
      <c r="B87" s="202" t="s">
        <v>392</v>
      </c>
      <c r="C87" s="235"/>
      <c r="D87" s="235"/>
      <c r="E87" s="235"/>
      <c r="F87" s="235"/>
      <c r="G87" s="236"/>
      <c r="H87" s="179" t="s">
        <v>393</v>
      </c>
      <c r="I87" s="179" t="s">
        <v>391</v>
      </c>
      <c r="J87" s="26">
        <v>0</v>
      </c>
      <c r="L87" s="182">
        <v>1</v>
      </c>
      <c r="M87" s="202" t="s">
        <v>392</v>
      </c>
      <c r="N87" s="203"/>
      <c r="O87" s="204"/>
      <c r="P87" s="171">
        <f t="shared" si="11"/>
        <v>0</v>
      </c>
    </row>
    <row r="88" spans="1:17" ht="45" customHeight="1" x14ac:dyDescent="0.3">
      <c r="A88" s="175"/>
      <c r="B88" s="205" t="s">
        <v>394</v>
      </c>
      <c r="C88" s="203"/>
      <c r="D88" s="203"/>
      <c r="E88" s="203"/>
      <c r="F88" s="203"/>
      <c r="G88" s="204"/>
      <c r="H88" s="179">
        <v>1</v>
      </c>
      <c r="I88" s="179" t="s">
        <v>391</v>
      </c>
      <c r="J88" s="26">
        <v>0</v>
      </c>
      <c r="L88" s="182">
        <v>60</v>
      </c>
      <c r="M88" s="205" t="s">
        <v>394</v>
      </c>
      <c r="N88" s="203"/>
      <c r="O88" s="204"/>
      <c r="P88" s="171">
        <f t="shared" si="11"/>
        <v>0</v>
      </c>
    </row>
    <row r="89" spans="1:17" ht="45" customHeight="1" x14ac:dyDescent="0.3">
      <c r="A89" s="175"/>
      <c r="B89" s="205" t="s">
        <v>395</v>
      </c>
      <c r="C89" s="203"/>
      <c r="D89" s="203"/>
      <c r="E89" s="203"/>
      <c r="F89" s="203"/>
      <c r="G89" s="204"/>
      <c r="H89" s="179">
        <v>1</v>
      </c>
      <c r="I89" s="179" t="s">
        <v>391</v>
      </c>
      <c r="J89" s="26">
        <v>0</v>
      </c>
      <c r="L89" s="182">
        <v>60</v>
      </c>
      <c r="M89" s="205" t="s">
        <v>395</v>
      </c>
      <c r="N89" s="203"/>
      <c r="O89" s="204"/>
      <c r="P89" s="171">
        <f t="shared" si="11"/>
        <v>0</v>
      </c>
    </row>
    <row r="90" spans="1:17" ht="13.8" thickBot="1" x14ac:dyDescent="0.35">
      <c r="L90" s="61"/>
      <c r="M90" s="61"/>
      <c r="N90" s="61"/>
      <c r="O90" s="61"/>
      <c r="P90" s="61"/>
    </row>
    <row r="91" spans="1:17" ht="13.8" thickBot="1" x14ac:dyDescent="0.35">
      <c r="L91" s="61"/>
      <c r="M91" s="61"/>
      <c r="N91" s="61"/>
      <c r="O91" s="180" t="s">
        <v>446</v>
      </c>
      <c r="P91" s="181">
        <f>SUM(P18:P90)</f>
        <v>0</v>
      </c>
      <c r="Q91" s="185" t="s">
        <v>448</v>
      </c>
    </row>
    <row r="92" spans="1:17" x14ac:dyDescent="0.3">
      <c r="P92" s="185"/>
    </row>
  </sheetData>
  <sheetProtection algorithmName="SHA-512" hashValue="tvIdOK4WN0ZzvbPEGDV84rkxTSz1TEQPYuElz6B641/Ym9dzlWotvZWep5kceXgSFRhcNQpU6f78kLfQv7gNlg==" saltValue="vsv8+dD7EnTSolPnFNv7MQ==" spinCount="100000" sheet="1" objects="1" scenarios="1"/>
  <mergeCells count="160">
    <mergeCell ref="B82:D82"/>
    <mergeCell ref="B81:D81"/>
    <mergeCell ref="B80:D80"/>
    <mergeCell ref="B89:G89"/>
    <mergeCell ref="B88:G88"/>
    <mergeCell ref="B87:G87"/>
    <mergeCell ref="B86:G86"/>
    <mergeCell ref="B85:G85"/>
    <mergeCell ref="B70:D70"/>
    <mergeCell ref="A83:J83"/>
    <mergeCell ref="B69:D69"/>
    <mergeCell ref="B68:D68"/>
    <mergeCell ref="M70:O70"/>
    <mergeCell ref="M69:O69"/>
    <mergeCell ref="M68:O68"/>
    <mergeCell ref="B79:D79"/>
    <mergeCell ref="B78:D78"/>
    <mergeCell ref="B77:D77"/>
    <mergeCell ref="B76:D76"/>
    <mergeCell ref="B75:D75"/>
    <mergeCell ref="B74:D74"/>
    <mergeCell ref="B73:D73"/>
    <mergeCell ref="B72:D72"/>
    <mergeCell ref="M76:O76"/>
    <mergeCell ref="M75:O75"/>
    <mergeCell ref="M74:O74"/>
    <mergeCell ref="M73:O73"/>
    <mergeCell ref="M72:O72"/>
    <mergeCell ref="B55:D55"/>
    <mergeCell ref="B54:D54"/>
    <mergeCell ref="B53:D53"/>
    <mergeCell ref="B52:D52"/>
    <mergeCell ref="B50:D50"/>
    <mergeCell ref="M50:O50"/>
    <mergeCell ref="B65:D65"/>
    <mergeCell ref="B64:D64"/>
    <mergeCell ref="B63:D63"/>
    <mergeCell ref="B62:D62"/>
    <mergeCell ref="B60:D60"/>
    <mergeCell ref="B61:D61"/>
    <mergeCell ref="B59:D59"/>
    <mergeCell ref="B58:D58"/>
    <mergeCell ref="M65:O65"/>
    <mergeCell ref="M64:O64"/>
    <mergeCell ref="M63:O63"/>
    <mergeCell ref="M62:O62"/>
    <mergeCell ref="M61:O61"/>
    <mergeCell ref="M60:O60"/>
    <mergeCell ref="M59:O59"/>
    <mergeCell ref="M58:O58"/>
    <mergeCell ref="M51:P51"/>
    <mergeCell ref="B51:J51"/>
    <mergeCell ref="M20:O20"/>
    <mergeCell ref="M19:O19"/>
    <mergeCell ref="M18:O18"/>
    <mergeCell ref="B24:D24"/>
    <mergeCell ref="B25:D25"/>
    <mergeCell ref="B23:D23"/>
    <mergeCell ref="B22:D22"/>
    <mergeCell ref="B21:D21"/>
    <mergeCell ref="B20:D20"/>
    <mergeCell ref="B19:D19"/>
    <mergeCell ref="B18:D18"/>
    <mergeCell ref="M25:O25"/>
    <mergeCell ref="M24:O24"/>
    <mergeCell ref="M23:O23"/>
    <mergeCell ref="M22:O22"/>
    <mergeCell ref="M55:O55"/>
    <mergeCell ref="M54:O54"/>
    <mergeCell ref="M53:O53"/>
    <mergeCell ref="M52:O52"/>
    <mergeCell ref="P14:P15"/>
    <mergeCell ref="B15:D15"/>
    <mergeCell ref="A16:J16"/>
    <mergeCell ref="L16:P16"/>
    <mergeCell ref="H14:H15"/>
    <mergeCell ref="I14:I15"/>
    <mergeCell ref="J14:J15"/>
    <mergeCell ref="L14:L15"/>
    <mergeCell ref="M14:O15"/>
    <mergeCell ref="A14:A15"/>
    <mergeCell ref="B14:D14"/>
    <mergeCell ref="E14:E15"/>
    <mergeCell ref="F14:F15"/>
    <mergeCell ref="G14:G15"/>
    <mergeCell ref="B17:J17"/>
    <mergeCell ref="M17:P17"/>
    <mergeCell ref="B26:J26"/>
    <mergeCell ref="M26:P26"/>
    <mergeCell ref="M21:O21"/>
    <mergeCell ref="M32:O32"/>
    <mergeCell ref="B29:J29"/>
    <mergeCell ref="B32:D32"/>
    <mergeCell ref="B31:D31"/>
    <mergeCell ref="B30:D30"/>
    <mergeCell ref="B28:D28"/>
    <mergeCell ref="B27:D27"/>
    <mergeCell ref="A38:J38"/>
    <mergeCell ref="L38:P38"/>
    <mergeCell ref="B33:D33"/>
    <mergeCell ref="B35:D35"/>
    <mergeCell ref="B36:D36"/>
    <mergeCell ref="B37:D37"/>
    <mergeCell ref="B34:D34"/>
    <mergeCell ref="M31:O31"/>
    <mergeCell ref="M30:O30"/>
    <mergeCell ref="M27:O27"/>
    <mergeCell ref="M28:O28"/>
    <mergeCell ref="M37:O37"/>
    <mergeCell ref="M36:O36"/>
    <mergeCell ref="M35:O35"/>
    <mergeCell ref="M34:O34"/>
    <mergeCell ref="M33:O33"/>
    <mergeCell ref="M29:P29"/>
    <mergeCell ref="B39:J39"/>
    <mergeCell ref="B48:D48"/>
    <mergeCell ref="M48:O48"/>
    <mergeCell ref="B49:D49"/>
    <mergeCell ref="M49:O49"/>
    <mergeCell ref="A45:J45"/>
    <mergeCell ref="L45:P45"/>
    <mergeCell ref="B47:D47"/>
    <mergeCell ref="M47:O47"/>
    <mergeCell ref="B46:J46"/>
    <mergeCell ref="M46:P46"/>
    <mergeCell ref="B42:D42"/>
    <mergeCell ref="M42:O42"/>
    <mergeCell ref="B44:D44"/>
    <mergeCell ref="M44:O44"/>
    <mergeCell ref="B40:D40"/>
    <mergeCell ref="M40:O40"/>
    <mergeCell ref="B41:D41"/>
    <mergeCell ref="M41:O41"/>
    <mergeCell ref="B43:J43"/>
    <mergeCell ref="M43:P43"/>
    <mergeCell ref="M39:P39"/>
    <mergeCell ref="M87:O87"/>
    <mergeCell ref="M88:O88"/>
    <mergeCell ref="M89:O89"/>
    <mergeCell ref="M85:O85"/>
    <mergeCell ref="M86:O86"/>
    <mergeCell ref="M84:P84"/>
    <mergeCell ref="B84:J84"/>
    <mergeCell ref="L83:P83"/>
    <mergeCell ref="A56:J56"/>
    <mergeCell ref="L56:P56"/>
    <mergeCell ref="A66:J66"/>
    <mergeCell ref="L66:P66"/>
    <mergeCell ref="B57:J57"/>
    <mergeCell ref="M57:P57"/>
    <mergeCell ref="M67:P67"/>
    <mergeCell ref="B67:J67"/>
    <mergeCell ref="M71:P71"/>
    <mergeCell ref="B71:J71"/>
    <mergeCell ref="M81:O81"/>
    <mergeCell ref="M82:O82"/>
    <mergeCell ref="M80:O80"/>
    <mergeCell ref="M79:O79"/>
    <mergeCell ref="M77:O77"/>
    <mergeCell ref="M78:O78"/>
  </mergeCells>
  <pageMargins left="0.23622047244094491" right="0.23622047244094491" top="0.74803149606299213" bottom="0.74803149606299213" header="0.31496062992125984" footer="0.31496062992125984"/>
  <pageSetup paperSize="9" fitToHeight="6" orientation="portrait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tabColor rgb="FF66FF33"/>
  </sheetPr>
  <dimension ref="A1:N66"/>
  <sheetViews>
    <sheetView zoomScaleNormal="100" zoomScaleSheetLayoutView="70" workbookViewId="0">
      <pane ySplit="15" topLeftCell="A16" activePane="bottomLeft" state="frozen"/>
      <selection activeCell="A28" sqref="A28"/>
      <selection pane="bottomLeft" activeCell="G18" sqref="G18"/>
    </sheetView>
  </sheetViews>
  <sheetFormatPr baseColWidth="10" defaultColWidth="11.44140625" defaultRowHeight="13.2" x14ac:dyDescent="0.3"/>
  <cols>
    <col min="1" max="1" width="4.109375" style="41" customWidth="1"/>
    <col min="2" max="2" width="7.6640625" style="41" customWidth="1"/>
    <col min="3" max="3" width="25.88671875" style="25" bestFit="1" customWidth="1"/>
    <col min="4" max="4" width="36.6640625" style="25" customWidth="1"/>
    <col min="5" max="5" width="21.6640625" style="25" customWidth="1"/>
    <col min="6" max="6" width="9.33203125" style="42" customWidth="1"/>
    <col min="7" max="7" width="14" style="43" customWidth="1"/>
    <col min="8" max="16384" width="11.44140625" style="25"/>
  </cols>
  <sheetData>
    <row r="1" spans="1:14" s="44" customFormat="1" ht="17.399999999999999" x14ac:dyDescent="0.3">
      <c r="A1" s="66" t="s">
        <v>141</v>
      </c>
      <c r="B1" s="66"/>
      <c r="C1" s="67"/>
      <c r="D1" s="67"/>
      <c r="E1" s="67"/>
      <c r="F1" s="68"/>
      <c r="G1" s="68"/>
    </row>
    <row r="2" spans="1:14" s="45" customFormat="1" ht="13.8" thickBot="1" x14ac:dyDescent="0.35">
      <c r="A2" s="69"/>
      <c r="B2" s="69"/>
      <c r="C2" s="70"/>
      <c r="D2" s="70"/>
      <c r="E2" s="70"/>
      <c r="F2" s="71"/>
      <c r="G2" s="71"/>
    </row>
    <row r="3" spans="1:14" s="45" customFormat="1" x14ac:dyDescent="0.3">
      <c r="A3" s="73"/>
      <c r="B3" s="73"/>
      <c r="C3" s="72"/>
      <c r="D3" s="72"/>
      <c r="E3" s="72"/>
      <c r="F3" s="74"/>
      <c r="G3" s="72"/>
    </row>
    <row r="4" spans="1:14" s="46" customFormat="1" x14ac:dyDescent="0.3">
      <c r="A4" s="75" t="s">
        <v>23</v>
      </c>
      <c r="B4" s="75"/>
      <c r="C4" s="76" t="str">
        <f>Deckblatt!B10</f>
        <v>Rahmenvertrag Beschilderung</v>
      </c>
      <c r="D4" s="77"/>
      <c r="E4" s="78"/>
      <c r="F4" s="79" t="s">
        <v>18</v>
      </c>
      <c r="G4" s="80">
        <f>Deckblatt!C29</f>
        <v>46388</v>
      </c>
    </row>
    <row r="5" spans="1:14" s="46" customFormat="1" x14ac:dyDescent="0.3">
      <c r="A5" s="81"/>
      <c r="B5" s="81"/>
      <c r="C5" s="81"/>
      <c r="D5" s="82"/>
      <c r="E5" s="82"/>
      <c r="F5" s="79" t="s">
        <v>19</v>
      </c>
      <c r="G5" s="83" t="str">
        <f>Deckblatt!C30</f>
        <v>Erstausstellung</v>
      </c>
    </row>
    <row r="6" spans="1:14" s="46" customFormat="1" x14ac:dyDescent="0.3">
      <c r="A6" s="75" t="s">
        <v>24</v>
      </c>
      <c r="B6" s="75"/>
      <c r="C6" s="84" t="str">
        <f>Deckblatt!B13</f>
        <v>TEK2606036</v>
      </c>
      <c r="D6" s="81"/>
      <c r="E6" s="81"/>
      <c r="F6" s="79" t="s">
        <v>21</v>
      </c>
      <c r="G6" s="83">
        <f>Deckblatt!C31</f>
        <v>47848</v>
      </c>
      <c r="I6" s="49"/>
    </row>
    <row r="7" spans="1:14" s="47" customFormat="1" x14ac:dyDescent="0.3">
      <c r="A7" s="84"/>
      <c r="B7" s="84"/>
      <c r="C7" s="85"/>
      <c r="D7" s="82"/>
      <c r="E7" s="82"/>
      <c r="F7" s="86"/>
      <c r="G7" s="86"/>
      <c r="I7" s="50"/>
    </row>
    <row r="8" spans="1:14" s="46" customFormat="1" x14ac:dyDescent="0.3">
      <c r="A8" s="75" t="s">
        <v>25</v>
      </c>
      <c r="B8" s="75"/>
      <c r="C8" s="87" t="s">
        <v>26</v>
      </c>
      <c r="D8" s="88" t="str">
        <f>Deckblatt!B21</f>
        <v>cde</v>
      </c>
      <c r="E8" s="89"/>
      <c r="F8" s="90"/>
      <c r="G8" s="91"/>
    </row>
    <row r="9" spans="1:14" s="46" customFormat="1" x14ac:dyDescent="0.3">
      <c r="A9" s="75"/>
      <c r="B9" s="75"/>
      <c r="C9" s="87" t="s">
        <v>27</v>
      </c>
      <c r="D9" s="88" t="str">
        <f>Deckblatt!B22</f>
        <v>xstraße</v>
      </c>
      <c r="E9" s="89"/>
      <c r="F9" s="90"/>
      <c r="G9" s="91"/>
    </row>
    <row r="10" spans="1:14" s="46" customFormat="1" x14ac:dyDescent="0.3">
      <c r="A10" s="75"/>
      <c r="B10" s="75"/>
      <c r="C10" s="87" t="s">
        <v>28</v>
      </c>
      <c r="D10" s="88" t="str">
        <f>Deckblatt!B23</f>
        <v>xort</v>
      </c>
      <c r="E10" s="89"/>
      <c r="F10" s="90"/>
      <c r="G10" s="91"/>
    </row>
    <row r="11" spans="1:14" s="46" customFormat="1" x14ac:dyDescent="0.25">
      <c r="A11" s="75" t="s">
        <v>29</v>
      </c>
      <c r="B11" s="75"/>
      <c r="C11" s="92" t="s">
        <v>30</v>
      </c>
      <c r="D11" s="88" t="str">
        <f>Deckblatt!C26</f>
        <v>xname</v>
      </c>
      <c r="E11" s="89"/>
      <c r="F11" s="90"/>
      <c r="G11" s="91"/>
      <c r="J11" s="51"/>
      <c r="K11" s="52"/>
      <c r="L11" s="51"/>
      <c r="M11" s="53"/>
      <c r="N11" s="53"/>
    </row>
    <row r="12" spans="1:14" s="46" customFormat="1" x14ac:dyDescent="0.3">
      <c r="A12" s="95"/>
      <c r="B12" s="95"/>
      <c r="C12" s="92" t="s">
        <v>31</v>
      </c>
      <c r="D12" s="88" t="str">
        <f>Deckblatt!C27</f>
        <v>xtelefon</v>
      </c>
      <c r="E12" s="89"/>
      <c r="F12" s="90"/>
      <c r="G12" s="91"/>
      <c r="J12" s="48"/>
      <c r="K12" s="48"/>
      <c r="L12" s="48"/>
      <c r="M12" s="48"/>
      <c r="N12" s="48"/>
    </row>
    <row r="13" spans="1:14" s="44" customFormat="1" x14ac:dyDescent="0.3">
      <c r="A13" s="67"/>
      <c r="B13" s="67"/>
      <c r="C13" s="67"/>
      <c r="D13" s="67"/>
      <c r="E13" s="67"/>
      <c r="F13" s="68"/>
      <c r="G13" s="96"/>
    </row>
    <row r="14" spans="1:14" s="41" customFormat="1" ht="38.25" customHeight="1" x14ac:dyDescent="0.3">
      <c r="A14" s="240" t="s">
        <v>32</v>
      </c>
      <c r="B14" s="196" t="s">
        <v>43</v>
      </c>
      <c r="C14" s="242"/>
      <c r="D14" s="242"/>
      <c r="E14" s="242"/>
      <c r="F14" s="200" t="s">
        <v>35</v>
      </c>
      <c r="G14" s="200" t="s">
        <v>44</v>
      </c>
      <c r="H14" s="54"/>
    </row>
    <row r="15" spans="1:14" s="56" customFormat="1" x14ac:dyDescent="0.3">
      <c r="A15" s="241"/>
      <c r="B15" s="97" t="s">
        <v>45</v>
      </c>
      <c r="C15" s="97" t="s">
        <v>30</v>
      </c>
      <c r="D15" s="97" t="s">
        <v>46</v>
      </c>
      <c r="E15" s="97" t="s">
        <v>139</v>
      </c>
      <c r="F15" s="201"/>
      <c r="G15" s="201"/>
      <c r="H15" s="55"/>
    </row>
    <row r="16" spans="1:14" s="29" customFormat="1" x14ac:dyDescent="0.25">
      <c r="A16" s="237" t="s">
        <v>47</v>
      </c>
      <c r="B16" s="238"/>
      <c r="C16" s="238"/>
      <c r="D16" s="238"/>
      <c r="E16" s="238"/>
      <c r="F16" s="238"/>
      <c r="G16" s="239"/>
      <c r="H16" s="30"/>
    </row>
    <row r="17" spans="1:8" s="29" customFormat="1" ht="30" customHeight="1" x14ac:dyDescent="0.25">
      <c r="A17" s="6">
        <v>1</v>
      </c>
      <c r="B17" s="57" t="s">
        <v>48</v>
      </c>
      <c r="C17" s="57" t="s">
        <v>49</v>
      </c>
      <c r="D17" s="58" t="s">
        <v>50</v>
      </c>
      <c r="E17" s="57" t="s">
        <v>89</v>
      </c>
      <c r="F17" s="65" t="s">
        <v>51</v>
      </c>
      <c r="G17" s="99">
        <v>0</v>
      </c>
      <c r="H17" s="30"/>
    </row>
    <row r="18" spans="1:8" s="29" customFormat="1" ht="30" customHeight="1" x14ac:dyDescent="0.3">
      <c r="A18" s="6">
        <v>2</v>
      </c>
      <c r="B18" s="57" t="s">
        <v>52</v>
      </c>
      <c r="C18" s="57" t="s">
        <v>146</v>
      </c>
      <c r="D18" s="58" t="s">
        <v>53</v>
      </c>
      <c r="E18" s="58" t="s">
        <v>54</v>
      </c>
      <c r="F18" s="59"/>
      <c r="H18" s="30"/>
    </row>
    <row r="19" spans="1:8" s="29" customFormat="1" ht="30" customHeight="1" x14ac:dyDescent="0.3">
      <c r="A19" s="6">
        <v>3</v>
      </c>
      <c r="B19" s="57" t="s">
        <v>55</v>
      </c>
      <c r="C19" s="58" t="s">
        <v>56</v>
      </c>
      <c r="D19" s="58" t="s">
        <v>57</v>
      </c>
      <c r="E19" s="58" t="s">
        <v>6</v>
      </c>
      <c r="F19" s="59"/>
      <c r="H19" s="30"/>
    </row>
    <row r="20" spans="1:8" s="29" customFormat="1" ht="30" customHeight="1" x14ac:dyDescent="0.3">
      <c r="A20" s="6">
        <v>4</v>
      </c>
      <c r="B20" s="57" t="s">
        <v>58</v>
      </c>
      <c r="C20" s="58" t="s">
        <v>59</v>
      </c>
      <c r="D20" s="58" t="s">
        <v>60</v>
      </c>
      <c r="E20" s="58" t="s">
        <v>61</v>
      </c>
      <c r="F20" s="59"/>
      <c r="H20" s="30"/>
    </row>
    <row r="21" spans="1:8" s="29" customFormat="1" ht="30" customHeight="1" x14ac:dyDescent="0.3">
      <c r="A21" s="6">
        <v>5</v>
      </c>
      <c r="B21" s="57" t="s">
        <v>63</v>
      </c>
      <c r="C21" s="58" t="s">
        <v>64</v>
      </c>
      <c r="D21" s="58" t="s">
        <v>65</v>
      </c>
      <c r="E21" s="58" t="s">
        <v>66</v>
      </c>
      <c r="F21" s="59"/>
      <c r="H21" s="30"/>
    </row>
    <row r="22" spans="1:8" ht="30" customHeight="1" x14ac:dyDescent="0.3">
      <c r="A22" s="6">
        <v>6</v>
      </c>
      <c r="B22" s="57" t="s">
        <v>67</v>
      </c>
      <c r="C22" s="58" t="s">
        <v>68</v>
      </c>
      <c r="D22" s="58" t="s">
        <v>69</v>
      </c>
      <c r="E22" s="58" t="s">
        <v>70</v>
      </c>
      <c r="F22" s="59"/>
      <c r="G22" s="29"/>
      <c r="H22" s="30"/>
    </row>
    <row r="23" spans="1:8" ht="30" customHeight="1" x14ac:dyDescent="0.3">
      <c r="A23" s="6">
        <v>7</v>
      </c>
      <c r="B23" s="57" t="s">
        <v>71</v>
      </c>
      <c r="C23" s="58" t="s">
        <v>72</v>
      </c>
      <c r="D23" s="58" t="s">
        <v>73</v>
      </c>
      <c r="E23" s="58" t="s">
        <v>74</v>
      </c>
      <c r="F23" s="59"/>
      <c r="G23" s="29"/>
      <c r="H23" s="30"/>
    </row>
    <row r="24" spans="1:8" ht="30" customHeight="1" x14ac:dyDescent="0.3">
      <c r="A24" s="6">
        <v>8</v>
      </c>
      <c r="B24" s="57" t="s">
        <v>75</v>
      </c>
      <c r="C24" s="58" t="s">
        <v>76</v>
      </c>
      <c r="D24" s="58" t="s">
        <v>77</v>
      </c>
      <c r="E24" s="58" t="s">
        <v>78</v>
      </c>
      <c r="F24" s="59"/>
      <c r="G24" s="29"/>
      <c r="H24" s="30"/>
    </row>
    <row r="25" spans="1:8" ht="30" customHeight="1" x14ac:dyDescent="0.3">
      <c r="A25" s="6">
        <v>9</v>
      </c>
      <c r="B25" s="57" t="s">
        <v>79</v>
      </c>
      <c r="C25" s="58" t="s">
        <v>80</v>
      </c>
      <c r="D25" s="58" t="s">
        <v>81</v>
      </c>
      <c r="E25" s="58" t="s">
        <v>74</v>
      </c>
      <c r="F25" s="59"/>
      <c r="G25" s="29"/>
      <c r="H25" s="30"/>
    </row>
    <row r="26" spans="1:8" ht="30" customHeight="1" x14ac:dyDescent="0.3">
      <c r="A26" s="6">
        <v>10</v>
      </c>
      <c r="B26" s="57" t="s">
        <v>82</v>
      </c>
      <c r="C26" s="58" t="s">
        <v>83</v>
      </c>
      <c r="D26" s="58" t="s">
        <v>84</v>
      </c>
      <c r="E26" s="58" t="s">
        <v>85</v>
      </c>
      <c r="F26" s="59"/>
      <c r="G26" s="29"/>
      <c r="H26" s="30"/>
    </row>
    <row r="27" spans="1:8" s="29" customFormat="1" ht="12.75" customHeight="1" x14ac:dyDescent="0.25">
      <c r="A27" s="237" t="s">
        <v>167</v>
      </c>
      <c r="B27" s="238"/>
      <c r="C27" s="238"/>
      <c r="D27" s="238"/>
      <c r="E27" s="239"/>
      <c r="F27" s="60"/>
      <c r="H27" s="30"/>
    </row>
    <row r="28" spans="1:8" s="29" customFormat="1" ht="30" customHeight="1" x14ac:dyDescent="0.3">
      <c r="A28" s="6">
        <v>11</v>
      </c>
      <c r="B28" s="57" t="s">
        <v>157</v>
      </c>
      <c r="C28" s="58" t="s">
        <v>132</v>
      </c>
      <c r="D28" s="58" t="s">
        <v>133</v>
      </c>
      <c r="E28" s="58" t="s">
        <v>134</v>
      </c>
      <c r="F28" s="60"/>
      <c r="H28" s="30"/>
    </row>
    <row r="29" spans="1:8" s="29" customFormat="1" ht="30" customHeight="1" x14ac:dyDescent="0.3">
      <c r="A29" s="6">
        <v>12</v>
      </c>
      <c r="B29" s="4" t="s">
        <v>154</v>
      </c>
      <c r="C29" s="5" t="s">
        <v>132</v>
      </c>
      <c r="D29" s="4" t="s">
        <v>155</v>
      </c>
      <c r="E29" s="4" t="s">
        <v>156</v>
      </c>
      <c r="F29" s="60"/>
      <c r="H29" s="30"/>
    </row>
    <row r="30" spans="1:8" s="29" customFormat="1" ht="30" customHeight="1" x14ac:dyDescent="0.3">
      <c r="A30" s="6">
        <v>13</v>
      </c>
      <c r="B30" s="4" t="s">
        <v>158</v>
      </c>
      <c r="C30" s="4" t="s">
        <v>159</v>
      </c>
      <c r="D30" s="4" t="s">
        <v>160</v>
      </c>
      <c r="E30" s="4" t="s">
        <v>161</v>
      </c>
      <c r="F30" s="60"/>
      <c r="H30" s="30"/>
    </row>
    <row r="31" spans="1:8" s="29" customFormat="1" ht="30" customHeight="1" x14ac:dyDescent="0.3">
      <c r="A31" s="6">
        <v>14</v>
      </c>
      <c r="B31" s="4" t="s">
        <v>162</v>
      </c>
      <c r="C31" s="4" t="s">
        <v>163</v>
      </c>
      <c r="D31" s="4" t="s">
        <v>164</v>
      </c>
      <c r="E31" s="4" t="s">
        <v>165</v>
      </c>
      <c r="F31" s="60"/>
      <c r="H31" s="30"/>
    </row>
    <row r="32" spans="1:8" s="29" customFormat="1" ht="12.75" customHeight="1" x14ac:dyDescent="0.25">
      <c r="A32" s="237" t="s">
        <v>86</v>
      </c>
      <c r="B32" s="238"/>
      <c r="C32" s="238"/>
      <c r="D32" s="238"/>
      <c r="E32" s="239"/>
      <c r="F32" s="60"/>
      <c r="H32" s="30"/>
    </row>
    <row r="33" spans="1:8" s="29" customFormat="1" ht="30" customHeight="1" x14ac:dyDescent="0.3">
      <c r="A33" s="62">
        <v>15</v>
      </c>
      <c r="B33" s="5" t="s">
        <v>182</v>
      </c>
      <c r="C33" s="5" t="s">
        <v>87</v>
      </c>
      <c r="D33" s="5" t="s">
        <v>88</v>
      </c>
      <c r="E33" s="5" t="s">
        <v>89</v>
      </c>
      <c r="F33" s="60"/>
      <c r="H33" s="30"/>
    </row>
    <row r="34" spans="1:8" s="29" customFormat="1" ht="30" customHeight="1" x14ac:dyDescent="0.3">
      <c r="A34" s="62">
        <v>16</v>
      </c>
      <c r="B34" s="5" t="s">
        <v>90</v>
      </c>
      <c r="C34" s="5" t="s">
        <v>91</v>
      </c>
      <c r="D34" s="5" t="s">
        <v>92</v>
      </c>
      <c r="E34" s="5" t="s">
        <v>93</v>
      </c>
      <c r="F34" s="60"/>
      <c r="H34" s="30"/>
    </row>
    <row r="35" spans="1:8" s="29" customFormat="1" ht="30" customHeight="1" x14ac:dyDescent="0.3">
      <c r="A35" s="62">
        <v>17</v>
      </c>
      <c r="B35" s="5" t="s">
        <v>94</v>
      </c>
      <c r="C35" s="5" t="s">
        <v>95</v>
      </c>
      <c r="D35" s="5" t="s">
        <v>96</v>
      </c>
      <c r="E35" s="5" t="s">
        <v>97</v>
      </c>
      <c r="F35" s="60"/>
      <c r="H35" s="30"/>
    </row>
    <row r="36" spans="1:8" s="29" customFormat="1" ht="30" customHeight="1" x14ac:dyDescent="0.3">
      <c r="A36" s="62">
        <v>18</v>
      </c>
      <c r="B36" s="5" t="s">
        <v>98</v>
      </c>
      <c r="C36" s="5" t="s">
        <v>99</v>
      </c>
      <c r="D36" s="5" t="s">
        <v>100</v>
      </c>
      <c r="E36" s="5" t="s">
        <v>85</v>
      </c>
      <c r="F36" s="60"/>
      <c r="H36" s="30"/>
    </row>
    <row r="37" spans="1:8" s="29" customFormat="1" ht="30" customHeight="1" x14ac:dyDescent="0.3">
      <c r="A37" s="62">
        <v>19</v>
      </c>
      <c r="B37" s="5" t="s">
        <v>176</v>
      </c>
      <c r="C37" s="5" t="s">
        <v>101</v>
      </c>
      <c r="D37" s="5" t="s">
        <v>102</v>
      </c>
      <c r="E37" s="5" t="s">
        <v>103</v>
      </c>
      <c r="F37" s="60"/>
      <c r="H37" s="30"/>
    </row>
    <row r="38" spans="1:8" s="29" customFormat="1" ht="30" customHeight="1" x14ac:dyDescent="0.3">
      <c r="A38" s="62">
        <v>20</v>
      </c>
      <c r="B38" s="5" t="s">
        <v>104</v>
      </c>
      <c r="C38" s="5" t="s">
        <v>105</v>
      </c>
      <c r="D38" s="5" t="s">
        <v>106</v>
      </c>
      <c r="E38" s="5" t="s">
        <v>107</v>
      </c>
      <c r="F38" s="60"/>
      <c r="H38" s="30"/>
    </row>
    <row r="39" spans="1:8" s="29" customFormat="1" ht="30" customHeight="1" x14ac:dyDescent="0.3">
      <c r="A39" s="62">
        <v>21</v>
      </c>
      <c r="B39" s="5" t="s">
        <v>174</v>
      </c>
      <c r="C39" s="5" t="s">
        <v>108</v>
      </c>
      <c r="D39" s="5" t="s">
        <v>109</v>
      </c>
      <c r="E39" s="5" t="s">
        <v>110</v>
      </c>
      <c r="F39" s="60"/>
      <c r="H39" s="30"/>
    </row>
    <row r="40" spans="1:8" s="29" customFormat="1" ht="30" customHeight="1" x14ac:dyDescent="0.3">
      <c r="A40" s="62">
        <v>22</v>
      </c>
      <c r="B40" s="5" t="s">
        <v>178</v>
      </c>
      <c r="C40" s="5" t="s">
        <v>111</v>
      </c>
      <c r="D40" s="5" t="s">
        <v>112</v>
      </c>
      <c r="E40" s="5" t="s">
        <v>113</v>
      </c>
      <c r="F40" s="60"/>
      <c r="H40" s="30"/>
    </row>
    <row r="41" spans="1:8" s="29" customFormat="1" ht="30" customHeight="1" x14ac:dyDescent="0.3">
      <c r="A41" s="62">
        <v>23</v>
      </c>
      <c r="B41" s="5" t="s">
        <v>180</v>
      </c>
      <c r="C41" s="5" t="s">
        <v>114</v>
      </c>
      <c r="D41" s="5" t="s">
        <v>73</v>
      </c>
      <c r="E41" s="5" t="s">
        <v>74</v>
      </c>
      <c r="F41" s="60"/>
      <c r="H41" s="30"/>
    </row>
    <row r="42" spans="1:8" s="29" customFormat="1" ht="30" customHeight="1" x14ac:dyDescent="0.3">
      <c r="A42" s="62">
        <v>24</v>
      </c>
      <c r="B42" s="5" t="s">
        <v>173</v>
      </c>
      <c r="C42" s="5" t="s">
        <v>115</v>
      </c>
      <c r="D42" s="5" t="s">
        <v>116</v>
      </c>
      <c r="E42" s="5" t="s">
        <v>62</v>
      </c>
      <c r="F42" s="60"/>
      <c r="H42" s="30"/>
    </row>
    <row r="43" spans="1:8" s="29" customFormat="1" ht="30" customHeight="1" x14ac:dyDescent="0.3">
      <c r="A43" s="62">
        <v>25</v>
      </c>
      <c r="B43" s="5" t="s">
        <v>177</v>
      </c>
      <c r="C43" s="5" t="s">
        <v>117</v>
      </c>
      <c r="D43" s="5" t="s">
        <v>118</v>
      </c>
      <c r="E43" s="5" t="s">
        <v>66</v>
      </c>
      <c r="F43" s="60"/>
      <c r="H43" s="30"/>
    </row>
    <row r="44" spans="1:8" s="29" customFormat="1" ht="30" customHeight="1" x14ac:dyDescent="0.3">
      <c r="A44" s="62">
        <v>26</v>
      </c>
      <c r="B44" s="5" t="s">
        <v>179</v>
      </c>
      <c r="C44" s="5" t="s">
        <v>119</v>
      </c>
      <c r="D44" s="5" t="s">
        <v>120</v>
      </c>
      <c r="E44" s="5" t="s">
        <v>121</v>
      </c>
      <c r="F44" s="60"/>
      <c r="H44" s="30"/>
    </row>
    <row r="45" spans="1:8" ht="30" customHeight="1" x14ac:dyDescent="0.3">
      <c r="A45" s="62">
        <v>27</v>
      </c>
      <c r="B45" s="5" t="s">
        <v>175</v>
      </c>
      <c r="C45" s="5" t="s">
        <v>122</v>
      </c>
      <c r="D45" s="5" t="s">
        <v>123</v>
      </c>
      <c r="E45" s="5" t="s">
        <v>124</v>
      </c>
      <c r="F45" s="60"/>
      <c r="G45" s="29"/>
    </row>
    <row r="46" spans="1:8" ht="30" customHeight="1" x14ac:dyDescent="0.3">
      <c r="A46" s="62">
        <v>28</v>
      </c>
      <c r="B46" s="5" t="s">
        <v>172</v>
      </c>
      <c r="C46" s="5" t="s">
        <v>125</v>
      </c>
      <c r="D46" s="5" t="s">
        <v>126</v>
      </c>
      <c r="E46" s="5" t="s">
        <v>127</v>
      </c>
      <c r="F46" s="60"/>
      <c r="G46" s="29"/>
    </row>
    <row r="47" spans="1:8" ht="30" customHeight="1" x14ac:dyDescent="0.3">
      <c r="A47" s="62">
        <v>29</v>
      </c>
      <c r="B47" s="5" t="s">
        <v>171</v>
      </c>
      <c r="C47" s="5" t="s">
        <v>128</v>
      </c>
      <c r="D47" s="5" t="s">
        <v>129</v>
      </c>
      <c r="E47" s="5" t="s">
        <v>6</v>
      </c>
      <c r="F47" s="60"/>
      <c r="G47" s="29"/>
    </row>
    <row r="48" spans="1:8" ht="30" customHeight="1" x14ac:dyDescent="0.3">
      <c r="A48" s="62">
        <v>30</v>
      </c>
      <c r="B48" s="5" t="s">
        <v>181</v>
      </c>
      <c r="C48" s="5" t="s">
        <v>130</v>
      </c>
      <c r="D48" s="5" t="s">
        <v>131</v>
      </c>
      <c r="E48" s="5" t="s">
        <v>89</v>
      </c>
      <c r="F48" s="60"/>
      <c r="G48" s="29"/>
    </row>
    <row r="49" spans="1:12" ht="30" customHeight="1" x14ac:dyDescent="0.3">
      <c r="A49" s="62">
        <v>31</v>
      </c>
      <c r="B49" s="5" t="s">
        <v>147</v>
      </c>
      <c r="C49" s="5" t="s">
        <v>148</v>
      </c>
      <c r="D49" s="5" t="s">
        <v>149</v>
      </c>
      <c r="E49" s="5" t="s">
        <v>150</v>
      </c>
      <c r="F49" s="60"/>
      <c r="G49" s="29"/>
    </row>
    <row r="50" spans="1:12" ht="30" customHeight="1" x14ac:dyDescent="0.3">
      <c r="A50" s="62">
        <v>32</v>
      </c>
      <c r="B50" s="5" t="s">
        <v>151</v>
      </c>
      <c r="C50" s="5" t="s">
        <v>152</v>
      </c>
      <c r="D50" s="5" t="s">
        <v>153</v>
      </c>
      <c r="E50" s="5" t="s">
        <v>54</v>
      </c>
      <c r="F50" s="60"/>
      <c r="G50" s="29"/>
    </row>
    <row r="51" spans="1:12" s="33" customFormat="1" ht="14.4" x14ac:dyDescent="0.3">
      <c r="A51" s="63" t="s">
        <v>143</v>
      </c>
      <c r="B51" s="64"/>
      <c r="C51" s="64"/>
      <c r="D51" s="64"/>
      <c r="E51" s="64"/>
      <c r="F51" s="64"/>
      <c r="G51" s="31"/>
      <c r="H51" s="32"/>
      <c r="I51" s="32"/>
      <c r="J51" s="32"/>
      <c r="K51" s="32"/>
      <c r="L51" s="32"/>
    </row>
    <row r="52" spans="1:12" s="33" customFormat="1" ht="14.4" x14ac:dyDescent="0.3">
      <c r="A52" s="63" t="s">
        <v>144</v>
      </c>
      <c r="B52" s="64"/>
      <c r="C52" s="64"/>
      <c r="D52" s="64"/>
      <c r="E52" s="64"/>
      <c r="F52" s="64"/>
      <c r="G52" s="31"/>
      <c r="H52" s="32"/>
      <c r="I52" s="32"/>
      <c r="J52" s="32"/>
      <c r="K52" s="32"/>
      <c r="L52" s="32"/>
    </row>
    <row r="53" spans="1:12" s="33" customFormat="1" ht="14.4" x14ac:dyDescent="0.3">
      <c r="A53" s="34"/>
      <c r="B53" s="35"/>
      <c r="C53" s="35"/>
      <c r="D53" s="35"/>
      <c r="E53" s="35"/>
      <c r="F53" s="35"/>
      <c r="G53" s="36"/>
      <c r="H53" s="32"/>
      <c r="I53" s="32"/>
      <c r="J53" s="32"/>
      <c r="K53" s="32"/>
      <c r="L53" s="32"/>
    </row>
    <row r="54" spans="1:12" s="33" customFormat="1" ht="14.4" x14ac:dyDescent="0.3">
      <c r="A54" s="34"/>
      <c r="B54" s="35"/>
      <c r="C54" s="35"/>
      <c r="D54" s="35"/>
      <c r="E54" s="35"/>
      <c r="F54" s="35"/>
      <c r="G54" s="36"/>
      <c r="H54" s="32"/>
      <c r="I54" s="32"/>
      <c r="J54" s="32"/>
      <c r="K54" s="32"/>
      <c r="L54" s="32"/>
    </row>
    <row r="55" spans="1:12" s="33" customFormat="1" ht="14.4" x14ac:dyDescent="0.3">
      <c r="A55" s="34"/>
      <c r="B55" s="35"/>
      <c r="C55" s="35"/>
      <c r="D55" s="35"/>
      <c r="E55" s="35"/>
      <c r="F55" s="35"/>
      <c r="G55" s="36"/>
      <c r="H55" s="32"/>
      <c r="I55" s="32"/>
      <c r="J55" s="32"/>
      <c r="K55" s="32"/>
      <c r="L55" s="32"/>
    </row>
    <row r="56" spans="1:12" s="33" customFormat="1" ht="14.4" x14ac:dyDescent="0.3">
      <c r="A56" s="34"/>
      <c r="B56" s="35"/>
      <c r="C56" s="35"/>
      <c r="D56" s="35"/>
      <c r="E56" s="35"/>
      <c r="F56" s="35"/>
      <c r="G56" s="36"/>
      <c r="H56" s="32"/>
      <c r="I56" s="32"/>
      <c r="J56" s="32"/>
      <c r="K56" s="32"/>
      <c r="L56" s="32"/>
    </row>
    <row r="57" spans="1:12" s="33" customFormat="1" ht="14.4" x14ac:dyDescent="0.3">
      <c r="A57" s="34"/>
      <c r="B57" s="35"/>
      <c r="C57" s="35"/>
      <c r="D57" s="35"/>
      <c r="E57" s="35"/>
      <c r="F57" s="35"/>
      <c r="G57" s="36"/>
      <c r="H57" s="32"/>
      <c r="I57" s="32"/>
      <c r="J57" s="32"/>
      <c r="K57" s="32"/>
      <c r="L57" s="32"/>
    </row>
    <row r="58" spans="1:12" s="33" customFormat="1" ht="14.4" x14ac:dyDescent="0.3">
      <c r="A58" s="34"/>
      <c r="B58" s="35"/>
      <c r="C58" s="35"/>
      <c r="D58" s="35"/>
      <c r="E58" s="35"/>
      <c r="F58" s="35"/>
      <c r="G58" s="35"/>
      <c r="H58" s="32"/>
      <c r="I58" s="32"/>
      <c r="J58" s="32"/>
      <c r="K58" s="32"/>
      <c r="L58" s="32"/>
    </row>
    <row r="59" spans="1:12" s="33" customFormat="1" ht="14.4" x14ac:dyDescent="0.3">
      <c r="A59" s="37"/>
      <c r="B59" s="35"/>
      <c r="C59" s="35"/>
      <c r="D59" s="35"/>
      <c r="E59" s="35"/>
      <c r="F59" s="35"/>
      <c r="G59" s="36"/>
      <c r="H59" s="32"/>
      <c r="I59" s="32"/>
      <c r="J59" s="32"/>
      <c r="K59" s="32"/>
      <c r="L59" s="32"/>
    </row>
    <row r="60" spans="1:12" s="33" customFormat="1" ht="14.4" x14ac:dyDescent="0.3">
      <c r="A60" s="34"/>
      <c r="B60" s="35"/>
      <c r="C60" s="35"/>
      <c r="D60" s="35"/>
      <c r="E60" s="35"/>
      <c r="F60" s="35"/>
      <c r="G60" s="36"/>
      <c r="H60" s="32"/>
      <c r="I60" s="32"/>
      <c r="J60" s="32"/>
      <c r="K60" s="32"/>
      <c r="L60" s="32"/>
    </row>
    <row r="61" spans="1:12" s="33" customFormat="1" ht="14.4" x14ac:dyDescent="0.3">
      <c r="A61" s="38"/>
      <c r="B61" s="28"/>
      <c r="C61" s="28"/>
      <c r="D61" s="32"/>
      <c r="E61" s="32"/>
      <c r="F61" s="39"/>
      <c r="G61" s="40"/>
      <c r="H61" s="32"/>
      <c r="I61" s="32"/>
      <c r="J61" s="32"/>
      <c r="K61" s="32"/>
      <c r="L61" s="32"/>
    </row>
    <row r="62" spans="1:12" s="33" customFormat="1" ht="14.4" x14ac:dyDescent="0.3">
      <c r="A62" s="38"/>
      <c r="B62" s="28"/>
      <c r="C62" s="28"/>
      <c r="D62" s="32"/>
      <c r="E62" s="32"/>
      <c r="F62" s="39"/>
      <c r="G62" s="40"/>
      <c r="H62" s="32"/>
      <c r="I62" s="32"/>
      <c r="J62" s="32"/>
      <c r="K62" s="32"/>
      <c r="L62" s="32"/>
    </row>
    <row r="63" spans="1:12" s="33" customFormat="1" ht="14.4" x14ac:dyDescent="0.3">
      <c r="A63" s="38"/>
      <c r="B63" s="28"/>
      <c r="C63" s="28"/>
      <c r="D63" s="32"/>
      <c r="E63" s="32"/>
      <c r="F63" s="39"/>
      <c r="G63" s="40"/>
      <c r="H63" s="32"/>
      <c r="I63" s="32"/>
      <c r="J63" s="32"/>
      <c r="K63" s="32"/>
      <c r="L63" s="32"/>
    </row>
    <row r="64" spans="1:12" s="33" customFormat="1" ht="14.4" x14ac:dyDescent="0.3">
      <c r="A64" s="38"/>
      <c r="B64" s="28"/>
      <c r="C64" s="28"/>
      <c r="D64" s="32"/>
      <c r="E64" s="32"/>
      <c r="F64" s="39"/>
      <c r="G64" s="40"/>
      <c r="H64" s="32"/>
      <c r="I64" s="32"/>
      <c r="J64" s="32"/>
      <c r="K64" s="32"/>
      <c r="L64" s="32"/>
    </row>
    <row r="65" spans="1:12" s="33" customFormat="1" ht="14.4" x14ac:dyDescent="0.3">
      <c r="A65" s="38"/>
      <c r="B65" s="28"/>
      <c r="C65" s="28"/>
      <c r="D65" s="32"/>
      <c r="E65" s="32"/>
      <c r="F65" s="39"/>
      <c r="G65" s="40"/>
      <c r="H65" s="32"/>
      <c r="I65" s="32"/>
      <c r="J65" s="32"/>
      <c r="K65" s="32"/>
      <c r="L65" s="32"/>
    </row>
    <row r="66" spans="1:12" s="33" customFormat="1" ht="14.4" x14ac:dyDescent="0.3">
      <c r="A66" s="37"/>
      <c r="B66" s="28"/>
      <c r="C66" s="28"/>
      <c r="D66" s="32"/>
      <c r="E66" s="32"/>
      <c r="F66" s="39"/>
      <c r="G66" s="40"/>
      <c r="H66" s="32"/>
      <c r="I66" s="32"/>
      <c r="J66" s="32"/>
      <c r="K66" s="32"/>
      <c r="L66" s="32"/>
    </row>
  </sheetData>
  <sheetProtection algorithmName="SHA-512" hashValue="U3QN+CpIOx98pzKrpNht15Yc7m7DN5wS0+bgNjhV4m6AVIYxuvl6VRfZRMMDkUYkxPG3eigvI+84oLh/bAoJXQ==" saltValue="6yG3JdV8SPBCDg0Han8Unw==" spinCount="100000" sheet="1" objects="1" scenarios="1"/>
  <mergeCells count="7">
    <mergeCell ref="G14:G15"/>
    <mergeCell ref="A16:G16"/>
    <mergeCell ref="A32:E32"/>
    <mergeCell ref="A27:E27"/>
    <mergeCell ref="A14:A15"/>
    <mergeCell ref="B14:E14"/>
    <mergeCell ref="F14:F15"/>
  </mergeCells>
  <pageMargins left="0.23622047244094491" right="0.23622047244094491" top="0.74803149606299213" bottom="0.74803149606299213" header="0.31496062992125984" footer="0.31496062992125984"/>
  <pageSetup paperSize="9" scale="87" fitToHeight="6" orientation="portrait" r:id="rId1"/>
  <headerFooter alignWithMargins="0">
    <oddFooter>&amp;L&amp;F</oddFooter>
  </headerFooter>
  <rowBreaks count="1" manualBreakCount="1">
    <brk id="3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F5DEE-CC95-4C38-AA49-18B9C9327510}">
  <dimension ref="A1:L39"/>
  <sheetViews>
    <sheetView zoomScale="90" zoomScaleNormal="90" workbookViewId="0">
      <selection activeCell="H18" sqref="H18"/>
    </sheetView>
  </sheetViews>
  <sheetFormatPr baseColWidth="10" defaultColWidth="11.44140625" defaultRowHeight="13.2" x14ac:dyDescent="0.3"/>
  <cols>
    <col min="1" max="1" width="5.33203125" style="16" customWidth="1"/>
    <col min="2" max="2" width="5.109375" style="16" customWidth="1"/>
    <col min="3" max="3" width="13.88671875" style="16" customWidth="1"/>
    <col min="4" max="4" width="11.44140625" style="16"/>
    <col min="5" max="5" width="51.33203125" style="16" customWidth="1"/>
    <col min="6" max="6" width="24.6640625" style="16" customWidth="1"/>
    <col min="7" max="7" width="13.44140625" style="16" customWidth="1"/>
    <col min="8" max="8" width="25" style="16" bestFit="1" customWidth="1"/>
    <col min="9" max="10" width="21.44140625" style="16" customWidth="1"/>
    <col min="11" max="11" width="36.88671875" style="16" bestFit="1" customWidth="1"/>
    <col min="12" max="12" width="5.33203125" style="16" customWidth="1"/>
    <col min="13" max="13" width="57.33203125" style="16" customWidth="1"/>
    <col min="14" max="16384" width="11.44140625" style="16"/>
  </cols>
  <sheetData>
    <row r="1" spans="1:12" s="13" customFormat="1" ht="21" x14ac:dyDescent="0.3">
      <c r="A1" s="10"/>
      <c r="B1" s="11" t="s">
        <v>196</v>
      </c>
      <c r="C1" s="12"/>
      <c r="D1" s="12"/>
      <c r="E1" s="11" t="str">
        <f>Deckblatt!B13</f>
        <v>TEK2606036</v>
      </c>
      <c r="F1" s="12"/>
      <c r="G1" s="12"/>
      <c r="H1" s="12"/>
      <c r="I1" s="11"/>
      <c r="J1" s="11"/>
      <c r="K1" s="12"/>
      <c r="L1" s="10"/>
    </row>
    <row r="3" spans="1:12" s="14" customFormat="1" ht="14.4" x14ac:dyDescent="0.3">
      <c r="B3" s="251" t="s">
        <v>197</v>
      </c>
      <c r="C3" s="251" t="s">
        <v>136</v>
      </c>
      <c r="D3" s="251" t="s">
        <v>45</v>
      </c>
      <c r="E3" s="251" t="s">
        <v>142</v>
      </c>
      <c r="F3" s="253" t="s">
        <v>198</v>
      </c>
      <c r="G3" s="254"/>
      <c r="H3" s="250" t="s">
        <v>199</v>
      </c>
      <c r="I3" s="250"/>
      <c r="J3" s="250"/>
      <c r="K3" s="250"/>
    </row>
    <row r="4" spans="1:12" s="14" customFormat="1" ht="14.4" x14ac:dyDescent="0.3">
      <c r="B4" s="252"/>
      <c r="C4" s="252"/>
      <c r="D4" s="252"/>
      <c r="E4" s="252"/>
      <c r="F4" s="15" t="s">
        <v>46</v>
      </c>
      <c r="G4" s="15" t="s">
        <v>28</v>
      </c>
      <c r="H4" s="15" t="s">
        <v>30</v>
      </c>
      <c r="I4" s="15" t="s">
        <v>31</v>
      </c>
      <c r="J4" s="15" t="s">
        <v>200</v>
      </c>
      <c r="K4" s="15" t="s">
        <v>201</v>
      </c>
    </row>
    <row r="5" spans="1:12" ht="14.4" x14ac:dyDescent="0.3">
      <c r="B5" s="246">
        <v>1</v>
      </c>
      <c r="C5" s="246" t="s">
        <v>202</v>
      </c>
      <c r="D5" s="27" t="s">
        <v>48</v>
      </c>
      <c r="E5" s="27" t="s">
        <v>203</v>
      </c>
      <c r="F5" s="27" t="s">
        <v>50</v>
      </c>
      <c r="G5" s="27" t="s">
        <v>89</v>
      </c>
      <c r="H5" s="17" t="s">
        <v>204</v>
      </c>
      <c r="I5" s="17" t="s">
        <v>205</v>
      </c>
      <c r="J5" s="17" t="s">
        <v>206</v>
      </c>
      <c r="K5" s="18" t="s">
        <v>207</v>
      </c>
    </row>
    <row r="6" spans="1:12" ht="14.4" x14ac:dyDescent="0.3">
      <c r="B6" s="247"/>
      <c r="C6" s="247"/>
      <c r="D6" s="27" t="s">
        <v>52</v>
      </c>
      <c r="E6" s="27" t="s">
        <v>146</v>
      </c>
      <c r="F6" s="27" t="s">
        <v>53</v>
      </c>
      <c r="G6" s="27" t="s">
        <v>54</v>
      </c>
      <c r="H6" s="17" t="s">
        <v>208</v>
      </c>
      <c r="I6" s="17" t="s">
        <v>209</v>
      </c>
      <c r="J6" s="17" t="s">
        <v>210</v>
      </c>
      <c r="K6" s="18" t="s">
        <v>211</v>
      </c>
    </row>
    <row r="7" spans="1:12" ht="14.4" x14ac:dyDescent="0.3">
      <c r="B7" s="246">
        <v>2</v>
      </c>
      <c r="C7" s="246" t="s">
        <v>212</v>
      </c>
      <c r="D7" s="27" t="s">
        <v>55</v>
      </c>
      <c r="E7" s="27" t="s">
        <v>56</v>
      </c>
      <c r="F7" s="27" t="s">
        <v>57</v>
      </c>
      <c r="G7" s="27" t="s">
        <v>6</v>
      </c>
      <c r="H7" s="17" t="s">
        <v>213</v>
      </c>
      <c r="I7" s="17" t="s">
        <v>214</v>
      </c>
      <c r="J7" s="17" t="s">
        <v>215</v>
      </c>
      <c r="K7" s="18" t="s">
        <v>216</v>
      </c>
    </row>
    <row r="8" spans="1:12" ht="14.4" x14ac:dyDescent="0.3">
      <c r="B8" s="247"/>
      <c r="C8" s="247"/>
      <c r="D8" s="27" t="s">
        <v>58</v>
      </c>
      <c r="E8" s="27" t="s">
        <v>59</v>
      </c>
      <c r="F8" s="27" t="s">
        <v>60</v>
      </c>
      <c r="G8" s="27" t="s">
        <v>61</v>
      </c>
      <c r="H8" s="17" t="s">
        <v>217</v>
      </c>
      <c r="I8" s="17" t="s">
        <v>218</v>
      </c>
      <c r="J8" s="17" t="s">
        <v>219</v>
      </c>
      <c r="K8" s="18" t="s">
        <v>220</v>
      </c>
    </row>
    <row r="9" spans="1:12" ht="14.4" x14ac:dyDescent="0.3">
      <c r="B9" s="247"/>
      <c r="C9" s="247"/>
      <c r="D9" s="27" t="s">
        <v>221</v>
      </c>
      <c r="E9" s="27" t="s">
        <v>132</v>
      </c>
      <c r="F9" s="27" t="s">
        <v>133</v>
      </c>
      <c r="G9" s="27" t="s">
        <v>134</v>
      </c>
      <c r="H9" s="17" t="s">
        <v>213</v>
      </c>
      <c r="I9" s="17" t="s">
        <v>214</v>
      </c>
      <c r="J9" s="17" t="s">
        <v>215</v>
      </c>
      <c r="K9" s="18" t="s">
        <v>216</v>
      </c>
    </row>
    <row r="10" spans="1:12" ht="14.4" x14ac:dyDescent="0.3">
      <c r="B10" s="248"/>
      <c r="C10" s="248"/>
      <c r="D10" s="27" t="s">
        <v>63</v>
      </c>
      <c r="E10" s="27" t="s">
        <v>64</v>
      </c>
      <c r="F10" s="27" t="s">
        <v>65</v>
      </c>
      <c r="G10" s="27" t="s">
        <v>66</v>
      </c>
      <c r="H10" s="17" t="s">
        <v>222</v>
      </c>
      <c r="I10" s="17" t="s">
        <v>223</v>
      </c>
      <c r="J10" s="17" t="s">
        <v>224</v>
      </c>
      <c r="K10" s="18" t="s">
        <v>225</v>
      </c>
    </row>
    <row r="11" spans="1:12" ht="14.4" x14ac:dyDescent="0.3">
      <c r="B11" s="249">
        <v>3</v>
      </c>
      <c r="C11" s="249" t="s">
        <v>226</v>
      </c>
      <c r="D11" s="27" t="s">
        <v>67</v>
      </c>
      <c r="E11" s="27" t="s">
        <v>68</v>
      </c>
      <c r="F11" s="27" t="s">
        <v>69</v>
      </c>
      <c r="G11" s="27" t="s">
        <v>70</v>
      </c>
      <c r="H11" s="17" t="s">
        <v>227</v>
      </c>
      <c r="I11" s="19" t="s">
        <v>228</v>
      </c>
      <c r="J11" s="19" t="s">
        <v>229</v>
      </c>
      <c r="K11" s="18" t="s">
        <v>230</v>
      </c>
    </row>
    <row r="12" spans="1:12" ht="14.4" x14ac:dyDescent="0.3">
      <c r="B12" s="249"/>
      <c r="C12" s="249"/>
      <c r="D12" s="27" t="s">
        <v>71</v>
      </c>
      <c r="E12" s="27" t="s">
        <v>72</v>
      </c>
      <c r="F12" s="27" t="s">
        <v>73</v>
      </c>
      <c r="G12" s="27" t="s">
        <v>74</v>
      </c>
      <c r="H12" s="17" t="s">
        <v>231</v>
      </c>
      <c r="I12" s="17" t="s">
        <v>232</v>
      </c>
      <c r="J12" s="17" t="s">
        <v>233</v>
      </c>
      <c r="K12" s="18" t="s">
        <v>234</v>
      </c>
    </row>
    <row r="13" spans="1:12" ht="14.4" x14ac:dyDescent="0.3">
      <c r="B13" s="249"/>
      <c r="C13" s="249"/>
      <c r="D13" s="27" t="s">
        <v>75</v>
      </c>
      <c r="E13" s="27" t="s">
        <v>76</v>
      </c>
      <c r="F13" s="27" t="s">
        <v>77</v>
      </c>
      <c r="G13" s="27" t="s">
        <v>78</v>
      </c>
      <c r="H13" s="17" t="s">
        <v>235</v>
      </c>
      <c r="I13" s="17" t="s">
        <v>236</v>
      </c>
      <c r="J13" s="17" t="s">
        <v>237</v>
      </c>
      <c r="K13" s="18" t="s">
        <v>238</v>
      </c>
    </row>
    <row r="14" spans="1:12" ht="14.4" x14ac:dyDescent="0.3">
      <c r="B14" s="249"/>
      <c r="C14" s="249"/>
      <c r="D14" s="27" t="s">
        <v>79</v>
      </c>
      <c r="E14" s="27" t="s">
        <v>80</v>
      </c>
      <c r="F14" s="27" t="s">
        <v>239</v>
      </c>
      <c r="G14" s="27" t="s">
        <v>74</v>
      </c>
      <c r="H14" s="17" t="s">
        <v>231</v>
      </c>
      <c r="I14" s="17" t="s">
        <v>232</v>
      </c>
      <c r="J14" s="17" t="s">
        <v>233</v>
      </c>
      <c r="K14" s="18" t="s">
        <v>234</v>
      </c>
    </row>
    <row r="15" spans="1:12" ht="14.4" x14ac:dyDescent="0.3">
      <c r="B15" s="249"/>
      <c r="C15" s="249"/>
      <c r="D15" s="27" t="s">
        <v>82</v>
      </c>
      <c r="E15" s="27" t="s">
        <v>240</v>
      </c>
      <c r="F15" s="27" t="s">
        <v>84</v>
      </c>
      <c r="G15" s="27" t="s">
        <v>85</v>
      </c>
      <c r="H15" s="17" t="s">
        <v>227</v>
      </c>
      <c r="I15" s="19" t="s">
        <v>228</v>
      </c>
      <c r="J15" s="19" t="s">
        <v>229</v>
      </c>
      <c r="K15" s="18" t="s">
        <v>230</v>
      </c>
    </row>
    <row r="16" spans="1:12" ht="15" customHeight="1" x14ac:dyDescent="0.3">
      <c r="B16" s="243">
        <v>4</v>
      </c>
      <c r="C16" s="244" t="s">
        <v>241</v>
      </c>
      <c r="D16" s="27" t="s">
        <v>171</v>
      </c>
      <c r="E16" s="20" t="s">
        <v>128</v>
      </c>
      <c r="F16" s="20" t="s">
        <v>129</v>
      </c>
      <c r="G16" s="20" t="s">
        <v>6</v>
      </c>
      <c r="H16" s="20" t="s">
        <v>242</v>
      </c>
      <c r="I16" s="20" t="s">
        <v>243</v>
      </c>
      <c r="J16" s="20" t="s">
        <v>244</v>
      </c>
      <c r="K16" s="18" t="s">
        <v>245</v>
      </c>
    </row>
    <row r="17" spans="2:11" ht="14.4" x14ac:dyDescent="0.3">
      <c r="B17" s="243"/>
      <c r="C17" s="244"/>
      <c r="D17" s="27" t="s">
        <v>172</v>
      </c>
      <c r="E17" s="20" t="s">
        <v>125</v>
      </c>
      <c r="F17" s="20" t="s">
        <v>126</v>
      </c>
      <c r="G17" s="20" t="s">
        <v>127</v>
      </c>
      <c r="H17" s="20" t="s">
        <v>246</v>
      </c>
      <c r="I17" s="20" t="s">
        <v>247</v>
      </c>
      <c r="J17" s="20" t="s">
        <v>248</v>
      </c>
      <c r="K17" s="18" t="s">
        <v>249</v>
      </c>
    </row>
    <row r="18" spans="2:11" ht="14.4" x14ac:dyDescent="0.3">
      <c r="B18" s="243"/>
      <c r="C18" s="244"/>
      <c r="D18" s="27" t="s">
        <v>173</v>
      </c>
      <c r="E18" s="20" t="s">
        <v>115</v>
      </c>
      <c r="F18" s="20" t="s">
        <v>250</v>
      </c>
      <c r="G18" s="20" t="s">
        <v>62</v>
      </c>
      <c r="H18" s="20" t="s">
        <v>246</v>
      </c>
      <c r="I18" s="20" t="s">
        <v>251</v>
      </c>
      <c r="J18" s="20" t="s">
        <v>252</v>
      </c>
      <c r="K18" s="18" t="s">
        <v>249</v>
      </c>
    </row>
    <row r="19" spans="2:11" ht="14.4" x14ac:dyDescent="0.3">
      <c r="B19" s="243"/>
      <c r="C19" s="244"/>
      <c r="D19" s="27" t="s">
        <v>174</v>
      </c>
      <c r="E19" s="20" t="s">
        <v>108</v>
      </c>
      <c r="F19" s="20" t="s">
        <v>109</v>
      </c>
      <c r="G19" s="20" t="s">
        <v>110</v>
      </c>
      <c r="H19" s="20" t="s">
        <v>253</v>
      </c>
      <c r="I19" s="20" t="s">
        <v>254</v>
      </c>
      <c r="J19" s="20" t="s">
        <v>255</v>
      </c>
      <c r="K19" s="18" t="s">
        <v>256</v>
      </c>
    </row>
    <row r="20" spans="2:11" ht="14.4" x14ac:dyDescent="0.3">
      <c r="B20" s="243"/>
      <c r="C20" s="244"/>
      <c r="D20" s="27" t="s">
        <v>175</v>
      </c>
      <c r="E20" s="20" t="s">
        <v>122</v>
      </c>
      <c r="F20" s="20" t="s">
        <v>123</v>
      </c>
      <c r="G20" s="20" t="s">
        <v>124</v>
      </c>
      <c r="H20" s="20" t="s">
        <v>257</v>
      </c>
      <c r="I20" s="20" t="s">
        <v>258</v>
      </c>
      <c r="J20" s="20" t="s">
        <v>259</v>
      </c>
      <c r="K20" s="18" t="s">
        <v>260</v>
      </c>
    </row>
    <row r="21" spans="2:11" ht="14.4" x14ac:dyDescent="0.3">
      <c r="B21" s="243"/>
      <c r="C21" s="244"/>
      <c r="D21" s="27" t="s">
        <v>176</v>
      </c>
      <c r="E21" s="20" t="s">
        <v>261</v>
      </c>
      <c r="F21" s="20" t="s">
        <v>102</v>
      </c>
      <c r="G21" s="20" t="s">
        <v>103</v>
      </c>
      <c r="H21" s="20" t="s">
        <v>262</v>
      </c>
      <c r="I21" s="20" t="s">
        <v>263</v>
      </c>
      <c r="J21" s="20" t="s">
        <v>264</v>
      </c>
      <c r="K21" s="18" t="s">
        <v>265</v>
      </c>
    </row>
    <row r="22" spans="2:11" ht="14.4" x14ac:dyDescent="0.3">
      <c r="B22" s="243"/>
      <c r="C22" s="244"/>
      <c r="D22" s="27" t="s">
        <v>177</v>
      </c>
      <c r="E22" s="20" t="s">
        <v>266</v>
      </c>
      <c r="F22" s="20" t="s">
        <v>267</v>
      </c>
      <c r="G22" s="20" t="s">
        <v>66</v>
      </c>
      <c r="H22" s="20" t="s">
        <v>262</v>
      </c>
      <c r="I22" s="20" t="s">
        <v>268</v>
      </c>
      <c r="J22" s="20" t="s">
        <v>269</v>
      </c>
      <c r="K22" s="18" t="s">
        <v>265</v>
      </c>
    </row>
    <row r="23" spans="2:11" ht="14.4" x14ac:dyDescent="0.3">
      <c r="B23" s="243"/>
      <c r="C23" s="244"/>
      <c r="D23" s="27" t="s">
        <v>178</v>
      </c>
      <c r="E23" s="20" t="s">
        <v>111</v>
      </c>
      <c r="F23" s="20" t="s">
        <v>112</v>
      </c>
      <c r="G23" s="20" t="s">
        <v>113</v>
      </c>
      <c r="H23" s="20" t="s">
        <v>270</v>
      </c>
      <c r="I23" s="20" t="s">
        <v>271</v>
      </c>
      <c r="J23" s="20" t="s">
        <v>272</v>
      </c>
      <c r="K23" s="18" t="s">
        <v>273</v>
      </c>
    </row>
    <row r="24" spans="2:11" ht="14.4" x14ac:dyDescent="0.3">
      <c r="B24" s="243"/>
      <c r="C24" s="244"/>
      <c r="D24" s="27" t="s">
        <v>179</v>
      </c>
      <c r="E24" s="20" t="s">
        <v>119</v>
      </c>
      <c r="F24" s="20" t="s">
        <v>274</v>
      </c>
      <c r="G24" s="20" t="s">
        <v>121</v>
      </c>
      <c r="H24" s="20" t="s">
        <v>275</v>
      </c>
      <c r="I24" s="20" t="s">
        <v>276</v>
      </c>
      <c r="J24" s="20" t="s">
        <v>277</v>
      </c>
      <c r="K24" s="18" t="s">
        <v>278</v>
      </c>
    </row>
    <row r="25" spans="2:11" ht="14.4" x14ac:dyDescent="0.3">
      <c r="B25" s="243"/>
      <c r="C25" s="244"/>
      <c r="D25" s="27" t="s">
        <v>180</v>
      </c>
      <c r="E25" s="20" t="s">
        <v>279</v>
      </c>
      <c r="F25" s="20" t="s">
        <v>73</v>
      </c>
      <c r="G25" s="20" t="s">
        <v>74</v>
      </c>
      <c r="H25" s="20" t="s">
        <v>280</v>
      </c>
      <c r="I25" s="20" t="s">
        <v>281</v>
      </c>
      <c r="J25" s="20" t="s">
        <v>282</v>
      </c>
      <c r="K25" s="18" t="s">
        <v>283</v>
      </c>
    </row>
    <row r="26" spans="2:11" ht="14.4" x14ac:dyDescent="0.3">
      <c r="B26" s="243"/>
      <c r="C26" s="244"/>
      <c r="D26" s="27" t="s">
        <v>181</v>
      </c>
      <c r="E26" s="20" t="s">
        <v>130</v>
      </c>
      <c r="F26" s="20" t="s">
        <v>131</v>
      </c>
      <c r="G26" s="20" t="s">
        <v>89</v>
      </c>
      <c r="H26" s="20" t="s">
        <v>284</v>
      </c>
      <c r="I26" s="20" t="s">
        <v>285</v>
      </c>
      <c r="J26" s="20" t="s">
        <v>286</v>
      </c>
      <c r="K26" s="18" t="s">
        <v>287</v>
      </c>
    </row>
    <row r="27" spans="2:11" ht="14.4" x14ac:dyDescent="0.3">
      <c r="B27" s="243"/>
      <c r="C27" s="244"/>
      <c r="D27" s="27" t="s">
        <v>182</v>
      </c>
      <c r="E27" s="20" t="s">
        <v>87</v>
      </c>
      <c r="F27" s="20" t="s">
        <v>88</v>
      </c>
      <c r="G27" s="20" t="s">
        <v>89</v>
      </c>
      <c r="H27" s="21" t="s">
        <v>288</v>
      </c>
      <c r="I27" s="20" t="s">
        <v>289</v>
      </c>
      <c r="J27" s="20" t="s">
        <v>290</v>
      </c>
      <c r="K27" s="18" t="s">
        <v>291</v>
      </c>
    </row>
    <row r="28" spans="2:11" ht="14.4" x14ac:dyDescent="0.3">
      <c r="B28" s="243"/>
      <c r="C28" s="244"/>
      <c r="D28" s="27" t="s">
        <v>98</v>
      </c>
      <c r="E28" s="20" t="s">
        <v>99</v>
      </c>
      <c r="F28" s="20" t="s">
        <v>100</v>
      </c>
      <c r="G28" s="20" t="s">
        <v>85</v>
      </c>
      <c r="H28" s="22" t="s">
        <v>275</v>
      </c>
      <c r="I28" s="22" t="s">
        <v>292</v>
      </c>
      <c r="J28" s="22" t="s">
        <v>293</v>
      </c>
      <c r="K28" s="23" t="s">
        <v>294</v>
      </c>
    </row>
    <row r="29" spans="2:11" ht="14.4" x14ac:dyDescent="0.3">
      <c r="B29" s="243"/>
      <c r="C29" s="244"/>
      <c r="D29" s="27" t="s">
        <v>90</v>
      </c>
      <c r="E29" s="20" t="s">
        <v>91</v>
      </c>
      <c r="F29" s="20" t="s">
        <v>92</v>
      </c>
      <c r="G29" s="20" t="s">
        <v>93</v>
      </c>
      <c r="H29" s="20" t="s">
        <v>280</v>
      </c>
      <c r="I29" s="20" t="s">
        <v>295</v>
      </c>
      <c r="J29" s="20" t="s">
        <v>296</v>
      </c>
      <c r="K29" s="18" t="s">
        <v>283</v>
      </c>
    </row>
    <row r="30" spans="2:11" ht="14.4" x14ac:dyDescent="0.3">
      <c r="B30" s="243"/>
      <c r="C30" s="244"/>
      <c r="D30" s="27" t="s">
        <v>104</v>
      </c>
      <c r="E30" s="20" t="s">
        <v>105</v>
      </c>
      <c r="F30" s="20" t="s">
        <v>106</v>
      </c>
      <c r="G30" s="20" t="s">
        <v>107</v>
      </c>
      <c r="H30" s="20" t="s">
        <v>297</v>
      </c>
      <c r="I30" s="20" t="s">
        <v>298</v>
      </c>
      <c r="J30" s="20" t="s">
        <v>299</v>
      </c>
      <c r="K30" s="18" t="s">
        <v>300</v>
      </c>
    </row>
    <row r="31" spans="2:11" ht="14.4" x14ac:dyDescent="0.3">
      <c r="B31" s="243"/>
      <c r="C31" s="244"/>
      <c r="D31" s="27" t="s">
        <v>94</v>
      </c>
      <c r="E31" s="20" t="s">
        <v>95</v>
      </c>
      <c r="F31" s="20" t="s">
        <v>96</v>
      </c>
      <c r="G31" s="20" t="s">
        <v>97</v>
      </c>
      <c r="H31" s="20" t="s">
        <v>301</v>
      </c>
      <c r="I31" s="20" t="s">
        <v>302</v>
      </c>
      <c r="J31" s="20" t="s">
        <v>303</v>
      </c>
      <c r="K31" s="18" t="s">
        <v>304</v>
      </c>
    </row>
    <row r="32" spans="2:11" ht="14.4" x14ac:dyDescent="0.3">
      <c r="B32" s="243"/>
      <c r="C32" s="244"/>
      <c r="D32" s="27" t="s">
        <v>183</v>
      </c>
      <c r="E32" s="20" t="s">
        <v>184</v>
      </c>
      <c r="F32" s="20" t="s">
        <v>126</v>
      </c>
      <c r="G32" s="20" t="s">
        <v>127</v>
      </c>
      <c r="H32" s="20" t="s">
        <v>246</v>
      </c>
      <c r="I32" s="20" t="s">
        <v>247</v>
      </c>
      <c r="J32" s="20" t="s">
        <v>248</v>
      </c>
      <c r="K32" s="18" t="s">
        <v>249</v>
      </c>
    </row>
    <row r="33" spans="2:11" ht="14.4" x14ac:dyDescent="0.3">
      <c r="B33" s="243"/>
      <c r="C33" s="244"/>
      <c r="D33" s="27" t="s">
        <v>185</v>
      </c>
      <c r="E33" s="20" t="s">
        <v>186</v>
      </c>
      <c r="F33" s="20" t="s">
        <v>106</v>
      </c>
      <c r="G33" s="20" t="s">
        <v>107</v>
      </c>
      <c r="H33" s="20" t="s">
        <v>297</v>
      </c>
      <c r="I33" s="20" t="s">
        <v>298</v>
      </c>
      <c r="J33" s="20" t="s">
        <v>299</v>
      </c>
      <c r="K33" s="18" t="s">
        <v>300</v>
      </c>
    </row>
    <row r="34" spans="2:11" ht="14.4" x14ac:dyDescent="0.3">
      <c r="B34" s="243"/>
      <c r="C34" s="244"/>
      <c r="D34" s="27" t="s">
        <v>305</v>
      </c>
      <c r="E34" s="20" t="s">
        <v>306</v>
      </c>
      <c r="F34" s="27" t="s">
        <v>84</v>
      </c>
      <c r="G34" s="27" t="s">
        <v>85</v>
      </c>
      <c r="H34" s="20" t="s">
        <v>307</v>
      </c>
      <c r="I34" s="20" t="s">
        <v>308</v>
      </c>
      <c r="J34" s="20"/>
      <c r="K34" s="18" t="s">
        <v>309</v>
      </c>
    </row>
    <row r="35" spans="2:11" ht="14.4" x14ac:dyDescent="0.3">
      <c r="B35" s="243"/>
      <c r="C35" s="244"/>
      <c r="D35" s="27" t="s">
        <v>187</v>
      </c>
      <c r="E35" s="20" t="s">
        <v>310</v>
      </c>
      <c r="F35" s="21" t="s">
        <v>239</v>
      </c>
      <c r="G35" s="21" t="s">
        <v>311</v>
      </c>
      <c r="H35" s="20" t="s">
        <v>312</v>
      </c>
      <c r="I35" s="20" t="s">
        <v>313</v>
      </c>
      <c r="J35" s="20" t="s">
        <v>314</v>
      </c>
      <c r="K35" s="18" t="s">
        <v>315</v>
      </c>
    </row>
    <row r="36" spans="2:11" ht="14.4" x14ac:dyDescent="0.3">
      <c r="B36" s="243"/>
      <c r="C36" s="244"/>
      <c r="D36" s="27" t="s">
        <v>188</v>
      </c>
      <c r="E36" s="20" t="s">
        <v>189</v>
      </c>
      <c r="F36" s="20" t="s">
        <v>250</v>
      </c>
      <c r="G36" s="20" t="s">
        <v>62</v>
      </c>
      <c r="H36" s="20" t="s">
        <v>246</v>
      </c>
      <c r="I36" s="20" t="s">
        <v>251</v>
      </c>
      <c r="J36" s="20" t="s">
        <v>252</v>
      </c>
      <c r="K36" s="18" t="s">
        <v>249</v>
      </c>
    </row>
    <row r="37" spans="2:11" ht="14.4" x14ac:dyDescent="0.3">
      <c r="B37" s="243"/>
      <c r="C37" s="244"/>
      <c r="D37" s="27" t="s">
        <v>151</v>
      </c>
      <c r="E37" s="20" t="s">
        <v>152</v>
      </c>
      <c r="F37" s="20" t="s">
        <v>316</v>
      </c>
      <c r="G37" s="20" t="s">
        <v>54</v>
      </c>
      <c r="H37" s="20" t="s">
        <v>257</v>
      </c>
      <c r="I37" s="20" t="s">
        <v>317</v>
      </c>
      <c r="J37" s="20" t="s">
        <v>318</v>
      </c>
      <c r="K37" s="18" t="s">
        <v>260</v>
      </c>
    </row>
    <row r="38" spans="2:11" ht="14.4" x14ac:dyDescent="0.3">
      <c r="B38" s="243"/>
      <c r="C38" s="244"/>
      <c r="D38" s="27" t="s">
        <v>147</v>
      </c>
      <c r="E38" s="20" t="s">
        <v>148</v>
      </c>
      <c r="F38" s="20" t="s">
        <v>319</v>
      </c>
      <c r="G38" s="20" t="s">
        <v>150</v>
      </c>
      <c r="H38" s="21" t="s">
        <v>320</v>
      </c>
      <c r="I38" s="20" t="s">
        <v>321</v>
      </c>
      <c r="J38" s="20" t="s">
        <v>322</v>
      </c>
      <c r="K38" s="18" t="s">
        <v>323</v>
      </c>
    </row>
    <row r="39" spans="2:11" ht="14.4" x14ac:dyDescent="0.3">
      <c r="B39" s="243"/>
      <c r="C39" s="244"/>
      <c r="D39" s="24"/>
      <c r="E39" s="20" t="s">
        <v>324</v>
      </c>
      <c r="F39" s="245" t="s">
        <v>325</v>
      </c>
      <c r="G39" s="245"/>
      <c r="H39" s="245"/>
      <c r="I39" s="245"/>
      <c r="J39" s="245"/>
      <c r="K39" s="245"/>
    </row>
  </sheetData>
  <sheetProtection algorithmName="SHA-512" hashValue="H8rDWLNwaA+62RuIbtuxDl6W4nP13D0sbqPp8DWcNq+3cz6c3KJ3WZRACFNTWODs+tK8wpva05YgNmQSh2aKtQ==" saltValue="0O8RZtRlPFW+nv3lyGRhvQ==" spinCount="100000" sheet="1" objects="1" scenarios="1"/>
  <mergeCells count="15">
    <mergeCell ref="H3:K3"/>
    <mergeCell ref="B3:B4"/>
    <mergeCell ref="C3:C4"/>
    <mergeCell ref="D3:D4"/>
    <mergeCell ref="E3:E4"/>
    <mergeCell ref="F3:G3"/>
    <mergeCell ref="B16:B39"/>
    <mergeCell ref="C16:C39"/>
    <mergeCell ref="F39:K39"/>
    <mergeCell ref="B5:B6"/>
    <mergeCell ref="C5:C6"/>
    <mergeCell ref="B7:B10"/>
    <mergeCell ref="C7:C10"/>
    <mergeCell ref="B11:B15"/>
    <mergeCell ref="C11:C15"/>
  </mergeCells>
  <hyperlinks>
    <hyperlink ref="K5" r:id="rId1" xr:uid="{DB48836B-9002-4059-AEA7-D47364D2BFD1}"/>
    <hyperlink ref="K6" r:id="rId2" display="mailto:Sebastian.kemmer@vivantes.de" xr:uid="{C6A93708-C8B0-48CC-B53C-517FCCAD5D24}"/>
    <hyperlink ref="K8" r:id="rId3" xr:uid="{274BE43B-7487-42FD-96C9-D4FC7DDD6853}"/>
    <hyperlink ref="K10" r:id="rId4" display="mailto:rene.strache@vivantes.de" xr:uid="{FB8DD1F6-8134-427A-8B5D-F4BF037ECD30}"/>
    <hyperlink ref="K11" r:id="rId5" display="mailto:nicolai.vandebergh@vivantes.de" xr:uid="{848024CE-0CEE-4D9E-BB7C-49E16DE04F6A}"/>
    <hyperlink ref="K15" r:id="rId6" display="mailto:nicolai.vandebergh@vivantes.de" xr:uid="{1AF2376C-BD07-497E-8A6C-BBDCABBA8584}"/>
    <hyperlink ref="K7" r:id="rId7" xr:uid="{5B9CF97E-030C-47E4-88C6-BEC454C8284A}"/>
    <hyperlink ref="K16" r:id="rId8" display="mailto:marion.voigt@vivantes.de" xr:uid="{4192CE6B-78D3-4033-AAE7-AD5D858616F0}"/>
    <hyperlink ref="K17" r:id="rId9" display="mailto:heike.sporkhorst@vivantes.de" xr:uid="{B3F48E67-C4E2-4277-A047-FC565715711A}"/>
    <hyperlink ref="K18" r:id="rId10" display="mailto:heike.sporkhorst@vivantes.de" xr:uid="{BDA9725C-A91E-499E-8656-D535F9B7AC75}"/>
    <hyperlink ref="K20" r:id="rId11" display="mailto:antje.stschepin-lohfing@vivantes.de" xr:uid="{0FD22E7C-B224-40D9-8504-5A34C04BE1F2}"/>
    <hyperlink ref="K21" r:id="rId12" display="mailto:hans-juergen.duske@vivantes.de" xr:uid="{43B81B8E-EAD8-4E3A-AA55-DEAEC47D6F39}"/>
    <hyperlink ref="K22" r:id="rId13" display="mailto:hans-juergen.duske@vivantes.de" xr:uid="{5997460D-B29F-4078-81F1-5804B6D4F175}"/>
    <hyperlink ref="K23" r:id="rId14" xr:uid="{0157C045-99F3-483D-BD76-43773E1F82C1}"/>
    <hyperlink ref="K24" r:id="rId15" display="mailto:zinka.malkwitz@vivantes.de" xr:uid="{F8F478EA-3A3F-4BBF-A760-B4EC7CCE93BD}"/>
    <hyperlink ref="K25" r:id="rId16" display="mailto:torsten.pestner@vivantes.de" xr:uid="{596464FB-77E4-4AE7-96AE-366CA083D551}"/>
    <hyperlink ref="K29" r:id="rId17" display="mailto:torsten.pestner@vivantes.de" xr:uid="{E2A439D8-34FB-4A7B-99A2-C34E808316A9}"/>
    <hyperlink ref="K30" r:id="rId18" display="mailto:sandra.ebner@vivantes.de" xr:uid="{F8EB8DDE-07E4-4314-A9B3-607558CAB83A}"/>
    <hyperlink ref="K31" r:id="rId19" display="mailto:corinna.wiesner-andersch@vivantes.de" xr:uid="{659A9680-F820-4139-BCB8-189D70AEE88B}"/>
    <hyperlink ref="K32" r:id="rId20" display="mailto:heike.sporkhorst@vivantes.de" xr:uid="{344BCFB8-0B41-4707-9CDA-5F71A4052493}"/>
    <hyperlink ref="K33" r:id="rId21" display="mailto:sandra.ebner@vivantes.de" xr:uid="{4BB9DD8E-1CC3-4B8C-B242-C688B408FA39}"/>
    <hyperlink ref="K35" r:id="rId22" display="mailto:judith.hanisch@vivantes.de" xr:uid="{267E32B9-AD44-45C0-A8B0-42CD4A20D735}"/>
    <hyperlink ref="K36" r:id="rId23" display="mailto:heike.sporkhorst@vivantes.de" xr:uid="{62F1015F-58A5-4E8C-AAE4-BED025B53C7E}"/>
    <hyperlink ref="K37" r:id="rId24" display="mailto:antje.stschepin-lohfing@vivantes.de" xr:uid="{671789BB-F0CB-48F3-A7BE-4FD5D88F4CF4}"/>
    <hyperlink ref="K38" r:id="rId25" display="mailto:maria.galster@vivantes.de" xr:uid="{9973186F-D6DD-47A4-BF12-82264E2D8CA2}"/>
    <hyperlink ref="K13" r:id="rId26" xr:uid="{105C21AF-CB5E-48EF-A379-EDED6D0BFECF}"/>
    <hyperlink ref="K28" r:id="rId27" xr:uid="{6B4590A4-B0DE-4B0E-98B1-058B673AC352}"/>
    <hyperlink ref="K34" r:id="rId28" xr:uid="{8781BF74-F996-45AD-8F98-16DF02EEFD22}"/>
    <hyperlink ref="K9" r:id="rId29" xr:uid="{272ADCEE-7F0A-4DDD-ACBF-5A1789C783F6}"/>
    <hyperlink ref="K12" r:id="rId30" xr:uid="{D4DEBCD0-4CD0-4A93-8D1C-34EC3F73900C}"/>
    <hyperlink ref="K14" r:id="rId31" xr:uid="{ABC13F03-90DE-4290-A503-7C3BCAA1B4C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7</vt:i4>
      </vt:variant>
    </vt:vector>
  </HeadingPairs>
  <TitlesOfParts>
    <vt:vector size="12" baseType="lpstr">
      <vt:lpstr>Deckblatt</vt:lpstr>
      <vt:lpstr>Epk SVS</vt:lpstr>
      <vt:lpstr>Epk Material</vt:lpstr>
      <vt:lpstr>Epk An-und Abfahrt</vt:lpstr>
      <vt:lpstr>Standorte</vt:lpstr>
      <vt:lpstr>Deckblatt!Druckbereich</vt:lpstr>
      <vt:lpstr>'Epk An-und Abfahrt'!Druckbereich</vt:lpstr>
      <vt:lpstr>'Epk Material'!Druckbereich</vt:lpstr>
      <vt:lpstr>'Epk SVS'!Druckbereich</vt:lpstr>
      <vt:lpstr>'Epk An-und Abfahrt'!Drucktitel</vt:lpstr>
      <vt:lpstr>'Epk Material'!Drucktitel</vt:lpstr>
      <vt:lpstr>'Epk SVS'!Drucktitel</vt:lpstr>
    </vt:vector>
  </TitlesOfParts>
  <Company>Vivantes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Knaack, Hella</dc:creator>
  <cp:lastModifiedBy>Hübner, Saskia Yvonne</cp:lastModifiedBy>
  <cp:lastPrinted>2021-02-10T16:03:04Z</cp:lastPrinted>
  <dcterms:created xsi:type="dcterms:W3CDTF">2019-04-24T09:54:44Z</dcterms:created>
  <dcterms:modified xsi:type="dcterms:W3CDTF">2026-10-16T10:28:41Z</dcterms:modified>
</cp:coreProperties>
</file>