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ZVI\(P)\FM und BAU\T01 TEK\00_NEU\02_TEK_Vergaben\TEK2606038_NB_Alle_RV Lieferung weiße Ware\2_Verfahren\Dokumente\"/>
    </mc:Choice>
  </mc:AlternateContent>
  <xr:revisionPtr revIDLastSave="0" documentId="13_ncr:1_{369345AA-D930-4538-B5AB-C729C4EF0B67}" xr6:coauthVersionLast="47" xr6:coauthVersionMax="47" xr10:uidLastSave="{00000000-0000-0000-0000-000000000000}"/>
  <bookViews>
    <workbookView xWindow="28680" yWindow="-120" windowWidth="29040" windowHeight="15720" tabRatio="748" xr2:uid="{00000000-000D-0000-FFFF-FFFF00000000}"/>
  </bookViews>
  <sheets>
    <sheet name="Deckblatt" sheetId="1" r:id="rId1"/>
    <sheet name="Preisspiegel Lose" sheetId="7" state="hidden" r:id="rId2"/>
    <sheet name="Preisspiegel Standort" sheetId="8" state="hidden" r:id="rId3"/>
    <sheet name="Preisspiegel Stunden" sheetId="9" state="hidden" r:id="rId4"/>
    <sheet name="Preisspiegel Angebot" sheetId="10" state="hidden" r:id="rId5"/>
    <sheet name="Epk SVS" sheetId="2" state="hidden" r:id="rId6"/>
    <sheet name="Epk An-und Abfahrt" sheetId="5" state="hidden" r:id="rId7"/>
    <sheet name="Epk Material" sheetId="6" r:id="rId8"/>
    <sheet name="Epk Aufschläge" sheetId="4" r:id="rId9"/>
    <sheet name="Standortübersicht" sheetId="13" r:id="rId10"/>
  </sheets>
  <definedNames>
    <definedName name="_xlnm._FilterDatabase" localSheetId="9" hidden="1">Standortübersicht!$B$3:$K$39</definedName>
    <definedName name="_ftn1" localSheetId="6">'Epk An-und Abfahrt'!#REF!</definedName>
    <definedName name="_ftn1" localSheetId="8">'Epk Aufschläge'!#REF!</definedName>
    <definedName name="_ftn1" localSheetId="7">'Epk Material'!#REF!</definedName>
    <definedName name="_ftn1" localSheetId="4">'Preisspiegel Angebot'!#REF!</definedName>
    <definedName name="_ftn1" localSheetId="2">'Preisspiegel Standort'!#REF!</definedName>
    <definedName name="_ftn1" localSheetId="3">'Preisspiegel Stunden'!#REF!</definedName>
    <definedName name="_ftnref1" localSheetId="6">'Epk An-und Abfahrt'!#REF!</definedName>
    <definedName name="_ftnref1" localSheetId="8">'Epk Aufschläge'!#REF!</definedName>
    <definedName name="_ftnref1" localSheetId="7">'Epk Material'!#REF!</definedName>
    <definedName name="_ftnref1" localSheetId="4">'Preisspiegel Angebot'!#REF!</definedName>
    <definedName name="_ftnref1" localSheetId="2">'Preisspiegel Standort'!#REF!</definedName>
    <definedName name="_ftnref1" localSheetId="3">'Preisspiegel Stunden'!#REF!</definedName>
    <definedName name="_xlnm.Print_Area" localSheetId="0">Deckblatt!$A$1:$C$32</definedName>
    <definedName name="_xlnm.Print_Area" localSheetId="6">'Epk An-und Abfahrt'!$A$1:$G$55</definedName>
    <definedName name="_xlnm.Print_Area" localSheetId="8">'Epk Aufschläge'!$A$1:$E$22</definedName>
    <definedName name="_xlnm.Print_Area" localSheetId="7">'Epk Material'!$A$1:$E$465</definedName>
    <definedName name="_xlnm.Print_Area" localSheetId="5">'Epk SVS'!$A$1:$F$24</definedName>
    <definedName name="_xlnm.Print_Area" localSheetId="4">'Preisspiegel Angebot'!$A$1:$E$52</definedName>
    <definedName name="_xlnm.Print_Area" localSheetId="1">'Preisspiegel Lose'!$A$1:$J$29</definedName>
    <definedName name="_xlnm.Print_Area" localSheetId="2">'Preisspiegel Standort'!$A$1:$K$36</definedName>
    <definedName name="_xlnm.Print_Area" localSheetId="3">'Preisspiegel Stunden'!$A$1:$F$47</definedName>
    <definedName name="_xlnm.Print_Area" localSheetId="9">Standortübersicht!$B$2:$J$31</definedName>
    <definedName name="_xlnm.Print_Titles" localSheetId="6">'Epk An-und Abfahrt'!$1:$15</definedName>
    <definedName name="_xlnm.Print_Titles" localSheetId="8">'Epk Aufschläge'!$1:$15</definedName>
    <definedName name="_xlnm.Print_Titles" localSheetId="7">'Epk Material'!$1:$14</definedName>
    <definedName name="_xlnm.Print_Titles" localSheetId="5">'Epk SVS'!$1:$15</definedName>
    <definedName name="_xlnm.Print_Titles" localSheetId="4">'Preisspiegel Angebot'!$1:$15</definedName>
    <definedName name="_xlnm.Print_Titles" localSheetId="1">'Preisspiegel Lose'!$1:$15</definedName>
    <definedName name="_xlnm.Print_Titles" localSheetId="2">'Preisspiegel Standort'!$1:$15</definedName>
    <definedName name="_xlnm.Print_Titles" localSheetId="3">'Preisspiegel Stunden'!$1:$15</definedName>
    <definedName name="SuA_Art" localSheetId="6">#REF!</definedName>
    <definedName name="SuA_Art" localSheetId="8">#REF!</definedName>
    <definedName name="SuA_Art" localSheetId="4">#REF!</definedName>
    <definedName name="SuA_Art" localSheetId="1">#REF!</definedName>
    <definedName name="SuA_Art" localSheetId="2">#REF!</definedName>
    <definedName name="SuA_Art" localSheetId="3">#REF!</definedName>
    <definedName name="SuA_Art" localSheetId="9">#REF!</definedName>
    <definedName name="SuA_Art">#REF!</definedName>
    <definedName name="SuA_Masseiheit" localSheetId="6">#REF!</definedName>
    <definedName name="SuA_Masseiheit" localSheetId="4">#REF!</definedName>
    <definedName name="SuA_Masseiheit" localSheetId="1">#REF!</definedName>
    <definedName name="SuA_Masseiheit" localSheetId="2">#REF!</definedName>
    <definedName name="SuA_Masseiheit" localSheetId="3">#REF!</definedName>
    <definedName name="SuA_Masseiheit" localSheetId="9">#REF!</definedName>
    <definedName name="SuA_Masseihei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" i="13" l="1"/>
  <c r="E465" i="6" l="1"/>
  <c r="F43" i="9" l="1"/>
  <c r="F44" i="9"/>
  <c r="F45" i="9"/>
  <c r="E5" i="10" l="1"/>
  <c r="E6" i="10"/>
  <c r="E4" i="10"/>
  <c r="C12" i="10"/>
  <c r="C11" i="10"/>
  <c r="C9" i="10"/>
  <c r="C10" i="10"/>
  <c r="C8" i="10"/>
  <c r="B6" i="10"/>
  <c r="B4" i="10"/>
  <c r="F5" i="9" l="1"/>
  <c r="F6" i="9"/>
  <c r="F4" i="9"/>
  <c r="C12" i="9"/>
  <c r="C11" i="9"/>
  <c r="C9" i="9"/>
  <c r="C10" i="9"/>
  <c r="C8" i="9"/>
  <c r="B6" i="9"/>
  <c r="B4" i="9"/>
  <c r="F42" i="9"/>
  <c r="F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5" i="9"/>
  <c r="F24" i="9"/>
  <c r="F23" i="9"/>
  <c r="F22" i="9"/>
  <c r="F21" i="9"/>
  <c r="F20" i="9"/>
  <c r="F19" i="9"/>
  <c r="F18" i="9"/>
  <c r="F17" i="9"/>
  <c r="E16" i="9"/>
  <c r="D16" i="9"/>
  <c r="F16" i="9" l="1"/>
  <c r="K5" i="8"/>
  <c r="K6" i="8"/>
  <c r="K4" i="8"/>
  <c r="C12" i="8"/>
  <c r="C11" i="8"/>
  <c r="C9" i="8"/>
  <c r="C10" i="8"/>
  <c r="C8" i="8"/>
  <c r="C6" i="8"/>
  <c r="C4" i="8"/>
  <c r="E34" i="8"/>
  <c r="E28" i="8"/>
  <c r="E22" i="8"/>
  <c r="E16" i="8" s="1"/>
  <c r="F18" i="8"/>
  <c r="I18" i="8" s="1"/>
  <c r="G18" i="8"/>
  <c r="F19" i="8"/>
  <c r="G19" i="8" s="1"/>
  <c r="F20" i="8"/>
  <c r="I20" i="8" s="1"/>
  <c r="G20" i="8"/>
  <c r="H20" i="8" s="1"/>
  <c r="F21" i="8"/>
  <c r="G21" i="8" s="1"/>
  <c r="F23" i="8"/>
  <c r="G23" i="8" s="1"/>
  <c r="F24" i="8"/>
  <c r="I24" i="8" s="1"/>
  <c r="F25" i="8"/>
  <c r="G25" i="8" s="1"/>
  <c r="F26" i="8"/>
  <c r="I26" i="8" s="1"/>
  <c r="G26" i="8"/>
  <c r="H26" i="8"/>
  <c r="F27" i="8"/>
  <c r="G27" i="8" s="1"/>
  <c r="F29" i="8"/>
  <c r="G29" i="8" s="1"/>
  <c r="F30" i="8"/>
  <c r="I30" i="8" s="1"/>
  <c r="G30" i="8"/>
  <c r="F31" i="8"/>
  <c r="G31" i="8" s="1"/>
  <c r="F32" i="8"/>
  <c r="I32" i="8" s="1"/>
  <c r="G32" i="8"/>
  <c r="F33" i="8"/>
  <c r="G33" i="8" s="1"/>
  <c r="F17" i="8"/>
  <c r="I17" i="8" s="1"/>
  <c r="G34" i="8" l="1"/>
  <c r="G24" i="8"/>
  <c r="H24" i="8" s="1"/>
  <c r="H18" i="8"/>
  <c r="F22" i="8"/>
  <c r="F34" i="8"/>
  <c r="H32" i="8"/>
  <c r="H30" i="8"/>
  <c r="F28" i="8"/>
  <c r="G17" i="8"/>
  <c r="J32" i="8"/>
  <c r="K32" i="8"/>
  <c r="J30" i="8"/>
  <c r="K30" i="8" s="1"/>
  <c r="J26" i="8"/>
  <c r="K26" i="8" s="1"/>
  <c r="J24" i="8"/>
  <c r="K24" i="8" s="1"/>
  <c r="J20" i="8"/>
  <c r="K20" i="8" s="1"/>
  <c r="J18" i="8"/>
  <c r="K18" i="8" s="1"/>
  <c r="I33" i="8"/>
  <c r="I31" i="8"/>
  <c r="I29" i="8"/>
  <c r="I27" i="8"/>
  <c r="I25" i="8"/>
  <c r="I23" i="8"/>
  <c r="I21" i="8"/>
  <c r="I19" i="8"/>
  <c r="H33" i="8"/>
  <c r="H31" i="8"/>
  <c r="H29" i="8"/>
  <c r="H27" i="8"/>
  <c r="H25" i="8"/>
  <c r="H23" i="8"/>
  <c r="H21" i="8"/>
  <c r="H19" i="8"/>
  <c r="J17" i="8"/>
  <c r="I22" i="8" l="1"/>
  <c r="H28" i="8"/>
  <c r="I28" i="8"/>
  <c r="F16" i="8"/>
  <c r="G28" i="8"/>
  <c r="H34" i="8"/>
  <c r="I34" i="8"/>
  <c r="I16" i="8" s="1"/>
  <c r="K17" i="8"/>
  <c r="H17" i="8"/>
  <c r="H22" i="8" s="1"/>
  <c r="G22" i="8"/>
  <c r="J21" i="8"/>
  <c r="K21" i="8" s="1"/>
  <c r="J29" i="8"/>
  <c r="K29" i="8" s="1"/>
  <c r="J23" i="8"/>
  <c r="J31" i="8"/>
  <c r="J25" i="8"/>
  <c r="K25" i="8" s="1"/>
  <c r="J33" i="8"/>
  <c r="K33" i="8" s="1"/>
  <c r="J19" i="8"/>
  <c r="K19" i="8" s="1"/>
  <c r="J27" i="8"/>
  <c r="K27" i="8" s="1"/>
  <c r="G16" i="8" l="1"/>
  <c r="H16" i="8"/>
  <c r="K22" i="8"/>
  <c r="J22" i="8"/>
  <c r="K31" i="8"/>
  <c r="K34" i="8" s="1"/>
  <c r="J34" i="8"/>
  <c r="K23" i="8"/>
  <c r="K28" i="8" s="1"/>
  <c r="J28" i="8"/>
  <c r="J16" i="8" l="1"/>
  <c r="K16" i="8"/>
  <c r="F6" i="2"/>
  <c r="E6" i="4"/>
  <c r="G6" i="5"/>
  <c r="E6" i="6"/>
  <c r="J6" i="7"/>
  <c r="F5" i="2"/>
  <c r="E5" i="4"/>
  <c r="G5" i="5"/>
  <c r="E5" i="6"/>
  <c r="J5" i="7"/>
  <c r="F4" i="2"/>
  <c r="E4" i="4"/>
  <c r="G4" i="5"/>
  <c r="E4" i="6"/>
  <c r="J4" i="7"/>
  <c r="C12" i="2"/>
  <c r="C12" i="4"/>
  <c r="D12" i="5"/>
  <c r="D12" i="6"/>
  <c r="D12" i="7"/>
  <c r="C11" i="2"/>
  <c r="C11" i="4"/>
  <c r="D11" i="5"/>
  <c r="D11" i="6"/>
  <c r="D11" i="7"/>
  <c r="C10" i="2"/>
  <c r="C10" i="4"/>
  <c r="D10" i="5"/>
  <c r="D10" i="6"/>
  <c r="D10" i="7"/>
  <c r="C9" i="2"/>
  <c r="C9" i="4"/>
  <c r="D9" i="5"/>
  <c r="D9" i="6"/>
  <c r="D9" i="7"/>
  <c r="C8" i="2"/>
  <c r="C8" i="4"/>
  <c r="D8" i="5"/>
  <c r="D8" i="6"/>
  <c r="D8" i="7"/>
  <c r="B6" i="2"/>
  <c r="B6" i="4"/>
  <c r="C6" i="5"/>
  <c r="C6" i="6"/>
  <c r="C6" i="7"/>
  <c r="B4" i="2"/>
  <c r="B4" i="4"/>
  <c r="C4" i="5"/>
  <c r="C4" i="6"/>
  <c r="C4" i="7"/>
  <c r="E27" i="7" l="1"/>
  <c r="H26" i="7"/>
  <c r="F26" i="7"/>
  <c r="G26" i="7" s="1"/>
  <c r="H25" i="7"/>
  <c r="I25" i="7" s="1"/>
  <c r="J25" i="7" s="1"/>
  <c r="F25" i="7"/>
  <c r="G25" i="7" s="1"/>
  <c r="H24" i="7"/>
  <c r="I24" i="7" s="1"/>
  <c r="J24" i="7" s="1"/>
  <c r="F24" i="7"/>
  <c r="G24" i="7" s="1"/>
  <c r="H23" i="7"/>
  <c r="F23" i="7"/>
  <c r="G23" i="7" s="1"/>
  <c r="H22" i="7"/>
  <c r="F22" i="7"/>
  <c r="G22" i="7" s="1"/>
  <c r="H21" i="7"/>
  <c r="I21" i="7" s="1"/>
  <c r="J21" i="7" s="1"/>
  <c r="F21" i="7"/>
  <c r="G21" i="7" s="1"/>
  <c r="H20" i="7"/>
  <c r="I20" i="7" s="1"/>
  <c r="J20" i="7" s="1"/>
  <c r="F20" i="7"/>
  <c r="G20" i="7" s="1"/>
  <c r="H19" i="7"/>
  <c r="F19" i="7"/>
  <c r="G19" i="7" s="1"/>
  <c r="H18" i="7"/>
  <c r="F18" i="7"/>
  <c r="G18" i="7" s="1"/>
  <c r="H17" i="7"/>
  <c r="I17" i="7" s="1"/>
  <c r="F17" i="7"/>
  <c r="G17" i="7" s="1"/>
  <c r="H16" i="7"/>
  <c r="I16" i="7" s="1"/>
  <c r="J16" i="7" s="1"/>
  <c r="F16" i="7"/>
  <c r="G16" i="7" s="1"/>
  <c r="H27" i="7" l="1"/>
  <c r="J17" i="7"/>
  <c r="G27" i="7"/>
  <c r="F27" i="7"/>
  <c r="I18" i="7"/>
  <c r="J18" i="7" s="1"/>
  <c r="I22" i="7"/>
  <c r="J22" i="7" s="1"/>
  <c r="I26" i="7"/>
  <c r="J26" i="7" s="1"/>
  <c r="I19" i="7"/>
  <c r="J19" i="7" s="1"/>
  <c r="I23" i="7"/>
  <c r="J23" i="7" s="1"/>
  <c r="F1" i="2"/>
  <c r="E1" i="2"/>
  <c r="D1" i="2"/>
  <c r="C1" i="2"/>
  <c r="B1" i="2"/>
  <c r="I27" i="7" l="1"/>
  <c r="J27" i="7"/>
</calcChain>
</file>

<file path=xl/sharedStrings.xml><?xml version="1.0" encoding="utf-8"?>
<sst xmlns="http://schemas.openxmlformats.org/spreadsheetml/2006/main" count="1398" uniqueCount="787">
  <si>
    <t>Preisspiegel und Einheitspreiskatalog</t>
  </si>
  <si>
    <t>über</t>
  </si>
  <si>
    <t>Vergabenummer</t>
  </si>
  <si>
    <t>zwischen</t>
  </si>
  <si>
    <t>Vivantes - Netzwerk für Gesundheit GmbH</t>
  </si>
  <si>
    <t>Aroser Allee 72-76</t>
  </si>
  <si>
    <t>13407 Berlin</t>
  </si>
  <si>
    <t>- nachfolgend als Auftraggeber (AG) bezeichnet –</t>
  </si>
  <si>
    <t>und</t>
  </si>
  <si>
    <t>cde</t>
  </si>
  <si>
    <t>xstraße</t>
  </si>
  <si>
    <t>xort</t>
  </si>
  <si>
    <t>- nachfolgend als Auftragnehmer (AN) bezeichnet –</t>
  </si>
  <si>
    <t>Kontakt                   Name:</t>
  </si>
  <si>
    <t>xname</t>
  </si>
  <si>
    <t xml:space="preserve">                              Telefon</t>
  </si>
  <si>
    <t>xtelefon</t>
  </si>
  <si>
    <t>Basiert auf Musterversion</t>
  </si>
  <si>
    <t>gültig ab</t>
  </si>
  <si>
    <t>ersetzt Dokument vom</t>
  </si>
  <si>
    <t>Erstausstellung</t>
  </si>
  <si>
    <t>gültig bis</t>
  </si>
  <si>
    <t>Vergabeart</t>
  </si>
  <si>
    <t>Leistung</t>
  </si>
  <si>
    <t>Vergabenr.</t>
  </si>
  <si>
    <t>Partner</t>
  </si>
  <si>
    <t>Firmenname</t>
  </si>
  <si>
    <t>Straße</t>
  </si>
  <si>
    <t>PLZ, Ort</t>
  </si>
  <si>
    <t>Kontakt</t>
  </si>
  <si>
    <t>Name</t>
  </si>
  <si>
    <t>Telefon</t>
  </si>
  <si>
    <t>Nr.</t>
  </si>
  <si>
    <r>
      <t xml:space="preserve">Leistung 
</t>
    </r>
    <r>
      <rPr>
        <b/>
        <sz val="8"/>
        <color rgb="FFFF0000"/>
        <rFont val="Arial"/>
        <family val="2"/>
      </rPr>
      <t>Vorlaufzeit 1 Werktag</t>
    </r>
    <r>
      <rPr>
        <sz val="8"/>
        <rFont val="Arial"/>
        <family val="2"/>
      </rPr>
      <t>, sofern in der Position nichts anderes vereinbart ist. Bei besonderen Anforderungen (Umfang, Dauer) kann eine längerer Vorlaufzeit erforderlich sein, die einvermehmlich zwischen AG und AN abzustimmen ist</t>
    </r>
  </si>
  <si>
    <r>
      <t xml:space="preserve">Basis-menge
</t>
    </r>
    <r>
      <rPr>
        <sz val="10"/>
        <rFont val="Arial"/>
        <family val="2"/>
      </rPr>
      <t>der jew. Einheit</t>
    </r>
  </si>
  <si>
    <t>Maß-einheit</t>
  </si>
  <si>
    <r>
      <t xml:space="preserve">Basispreis
</t>
    </r>
    <r>
      <rPr>
        <sz val="10"/>
        <rFont val="Arial"/>
        <family val="2"/>
      </rPr>
      <t>netto</t>
    </r>
  </si>
  <si>
    <t>Standort</t>
  </si>
  <si>
    <t>Kurzbeschreibung</t>
  </si>
  <si>
    <t>Arbeiten, welche nicht in den Positionen erfasst sind und gegen Nachweis zur Ausführung kommen.</t>
  </si>
  <si>
    <t>Alle</t>
  </si>
  <si>
    <t>Vorarbeiter</t>
  </si>
  <si>
    <t>Std.</t>
  </si>
  <si>
    <t>Facharbeiter</t>
  </si>
  <si>
    <t>Helfer</t>
  </si>
  <si>
    <t>Projektleiter (Tagessatz für 8 Std.)</t>
  </si>
  <si>
    <t>Tag</t>
  </si>
  <si>
    <t>Rabatt</t>
  </si>
  <si>
    <t>%</t>
  </si>
  <si>
    <t>Aufschlag Material</t>
  </si>
  <si>
    <r>
      <t xml:space="preserve">Leistung
</t>
    </r>
    <r>
      <rPr>
        <sz val="8"/>
        <rFont val="Arial"/>
        <family val="2"/>
      </rPr>
      <t>Die An- und Abafahrtspauschale (Fahrzeugkosten und -zeit je AG-Standort) sind in der Rechnung separat auszuweisen.</t>
    </r>
  </si>
  <si>
    <r>
      <t xml:space="preserve">Pauschalpreis
</t>
    </r>
    <r>
      <rPr>
        <sz val="10"/>
        <rFont val="Arial"/>
        <family val="2"/>
      </rPr>
      <t>netto
in EURO pro Maßeinheit</t>
    </r>
  </si>
  <si>
    <t>Kürzel</t>
  </si>
  <si>
    <t>Strasse</t>
  </si>
  <si>
    <t>Vivants Kliniken</t>
  </si>
  <si>
    <t>KFH</t>
  </si>
  <si>
    <t>Klinikum im Friedrichshain</t>
  </si>
  <si>
    <t>Landsberger Allee 49</t>
  </si>
  <si>
    <t>pauschal</t>
  </si>
  <si>
    <t>KHD</t>
  </si>
  <si>
    <t>Myslowitzer Str. 45</t>
  </si>
  <si>
    <t>12621 Berlin</t>
  </si>
  <si>
    <t>KPB</t>
  </si>
  <si>
    <r>
      <t xml:space="preserve">Klinikum im </t>
    </r>
    <r>
      <rPr>
        <sz val="11"/>
        <color rgb="FF000000"/>
        <rFont val="Calibri"/>
        <family val="2"/>
        <scheme val="minor"/>
      </rPr>
      <t>Prenzlauer Berg</t>
    </r>
  </si>
  <si>
    <t>Fröbelstrasse 15</t>
  </si>
  <si>
    <t>10405 Berlin</t>
  </si>
  <si>
    <t>ARO</t>
  </si>
  <si>
    <t>Aroser Allee</t>
  </si>
  <si>
    <t>Aroser Allee 72</t>
  </si>
  <si>
    <t>HUK</t>
  </si>
  <si>
    <t>Humboldt-Klinikum</t>
  </si>
  <si>
    <t>Am Nordgraben 2</t>
  </si>
  <si>
    <t>13509 Berlin</t>
  </si>
  <si>
    <t>KBoN</t>
  </si>
  <si>
    <t>Karl-Bonhoeffer-Nervenklinik Reinickendorf</t>
  </si>
  <si>
    <t>Oranienburger Str. 285</t>
  </si>
  <si>
    <t>13437 Berlin</t>
  </si>
  <si>
    <t>KSP</t>
  </si>
  <si>
    <t>Klinikum Spandau</t>
  </si>
  <si>
    <t>Neue Bergstraße 6</t>
  </si>
  <si>
    <t>13585 Berlin</t>
  </si>
  <si>
    <t>AVK</t>
  </si>
  <si>
    <t>Auguste-Viktoria-Klinikum</t>
  </si>
  <si>
    <t>Rubensstraße 125</t>
  </si>
  <si>
    <t>12157 Berlin</t>
  </si>
  <si>
    <t>IWK</t>
  </si>
  <si>
    <t>Ida-Wolf-Krankenhaus</t>
  </si>
  <si>
    <t>Juchaczweg 21</t>
  </si>
  <si>
    <t>12351 Berlin</t>
  </si>
  <si>
    <t>KAU</t>
  </si>
  <si>
    <t>Klinikum Am Urban</t>
  </si>
  <si>
    <t>Dieffenbachstraße 1</t>
  </si>
  <si>
    <t>10967 Berlin</t>
  </si>
  <si>
    <t>KNK</t>
  </si>
  <si>
    <t>Klinikum Neukölln</t>
  </si>
  <si>
    <t xml:space="preserve"> Rudower Straße 48</t>
  </si>
  <si>
    <t>WBK</t>
  </si>
  <si>
    <t xml:space="preserve">Vivantes Wenckebach-Klinikum </t>
  </si>
  <si>
    <t>Wenckebachstraße 23</t>
  </si>
  <si>
    <t>12099 Berlin</t>
  </si>
  <si>
    <t>Forum für Senioren</t>
  </si>
  <si>
    <t>FFS</t>
  </si>
  <si>
    <t>Forum für Senioren (div. Pflegeheime)</t>
  </si>
  <si>
    <t>BUE</t>
  </si>
  <si>
    <t>Haus Jahreszeiten</t>
  </si>
  <si>
    <t>Büschingstraße 29</t>
  </si>
  <si>
    <t>10249 Berlin</t>
  </si>
  <si>
    <t>HBZ</t>
  </si>
  <si>
    <t>Haus Britz</t>
  </si>
  <si>
    <t>Buschkrugallee 139</t>
  </si>
  <si>
    <t>12359 Berlin</t>
  </si>
  <si>
    <t>HDS</t>
  </si>
  <si>
    <t>Haus Danziger Straße</t>
  </si>
  <si>
    <t>Danziger Straße 245</t>
  </si>
  <si>
    <t>10407 Berlin</t>
  </si>
  <si>
    <t>HFP</t>
  </si>
  <si>
    <t>Haus Franckepark</t>
  </si>
  <si>
    <t>Götzstraße 20a</t>
  </si>
  <si>
    <t>HOP</t>
  </si>
  <si>
    <t>Ernst-Hoppe-Haus</t>
  </si>
  <si>
    <t>Lanzendorfer Weg 30</t>
  </si>
  <si>
    <t>14089 Berlin</t>
  </si>
  <si>
    <t>HRS</t>
  </si>
  <si>
    <t>Haus Rhinstraße</t>
  </si>
  <si>
    <t>Rhinstraße 105</t>
  </si>
  <si>
    <t>10315 Berlin</t>
  </si>
  <si>
    <t>HSJ</t>
  </si>
  <si>
    <t>Haus Jungfernheide</t>
  </si>
  <si>
    <t>Schweiggerweg 2-12</t>
  </si>
  <si>
    <t>13627 Berlin</t>
  </si>
  <si>
    <t>HSW</t>
  </si>
  <si>
    <t>Haus Wilmersdorf</t>
  </si>
  <si>
    <t>Berkaer Str. 31-35</t>
  </si>
  <si>
    <t>14199 Berlin</t>
  </si>
  <si>
    <t>IWP</t>
  </si>
  <si>
    <t>Ida-Wolff Haus</t>
  </si>
  <si>
    <t>JFK</t>
  </si>
  <si>
    <t>Haus John F. Kennedy</t>
  </si>
  <si>
    <t>Alt-Wittenau 90</t>
  </si>
  <si>
    <t>KANN</t>
  </si>
  <si>
    <t>Dr. Herrmann-Kantorowicz-Haus</t>
  </si>
  <si>
    <t>Schönwalder Str. 50</t>
  </si>
  <si>
    <t>LEO</t>
  </si>
  <si>
    <t>Haus Leonore</t>
  </si>
  <si>
    <t>Leonorenstraße 17</t>
  </si>
  <si>
    <t>12247 Berlin</t>
  </si>
  <si>
    <t>SEE</t>
  </si>
  <si>
    <t>Haus Seebrücke</t>
  </si>
  <si>
    <t>Am Maselakepark 20</t>
  </si>
  <si>
    <t>13587 Berlin</t>
  </si>
  <si>
    <t>SOM</t>
  </si>
  <si>
    <t>Haus Sommerstrasse</t>
  </si>
  <si>
    <t>Sommerstraße 25 c</t>
  </si>
  <si>
    <t>13409 Berlin</t>
  </si>
  <si>
    <t>T44</t>
  </si>
  <si>
    <t>Haus Teichstrasse</t>
  </si>
  <si>
    <t>Teichstraße 44</t>
  </si>
  <si>
    <t>WEI</t>
  </si>
  <si>
    <t>Haus Weidenweg</t>
  </si>
  <si>
    <t>Weidenweg 42</t>
  </si>
  <si>
    <t>Krankenhaus des Maßregelvollzugs</t>
  </si>
  <si>
    <t>Olbendorfer Weg 70</t>
  </si>
  <si>
    <t xml:space="preserve">13403 Berlin </t>
  </si>
  <si>
    <t>Monatspauschale</t>
  </si>
  <si>
    <t>Jahrespauschale</t>
  </si>
  <si>
    <t>Bezeichnung</t>
  </si>
  <si>
    <t>netto in EUR</t>
  </si>
  <si>
    <t>MwSt. in EUR</t>
  </si>
  <si>
    <t>brutto in EUR</t>
  </si>
  <si>
    <t>Los 1_KFH</t>
  </si>
  <si>
    <t>Los 2_KHD</t>
  </si>
  <si>
    <t>Los 3_HUK</t>
  </si>
  <si>
    <t>Los 4_ARO-KBoN</t>
  </si>
  <si>
    <t>Los 5_KSP</t>
  </si>
  <si>
    <t>Los 6_AVK</t>
  </si>
  <si>
    <t>Los 7_KNK-IWK</t>
  </si>
  <si>
    <t>Los 8_KAU</t>
  </si>
  <si>
    <t>Los 9_WBK</t>
  </si>
  <si>
    <t>Los 10_FfS</t>
  </si>
  <si>
    <t>Los 11_KMV</t>
  </si>
  <si>
    <t>Gesamtauftragswert</t>
  </si>
  <si>
    <t>Übersicht der Lose</t>
  </si>
  <si>
    <t>Preisspiegel nach Losen: Preise zu Regelleistungen basierend auf dem Mengengerüst</t>
  </si>
  <si>
    <t>Einheitspreiskatalog: Einheitspreise Stundensätze</t>
  </si>
  <si>
    <t>Einheitspreiskatalog: Rabatte und Aufschläge</t>
  </si>
  <si>
    <t>- z.B. Nachweise, Produktdatenblätter, Prüfzeugnisse,
   Zertifikate u.ä. der verwendeten Baustoffe,
   Werkstoffe, Materialien und Einbauteile
- z.B. Fabrikatslisten (Artikelbezeichnung)
Die Abgabe der Dokumentation hat vor Einreichung der Schlussrechnung in 2-facher Ausfertigung incl. 1 CD zu erfolgen.</t>
  </si>
  <si>
    <t>Dokumentationen, die nicht zum Umfang der Regelleistung gehören.</t>
  </si>
  <si>
    <t>PLZ/Ort</t>
  </si>
  <si>
    <t>Einheitspreiskatalog: Einheitspreise für Material</t>
  </si>
  <si>
    <t xml:space="preserve">Einheitspreiskatalog: An-/Abfahrtspauschale zum jeweiligen Standort als Einheitspreise </t>
  </si>
  <si>
    <t>zum Vertrag</t>
  </si>
  <si>
    <t>Einzel-
preis</t>
  </si>
  <si>
    <t>Leistungselement (LE)</t>
  </si>
  <si>
    <t>netto
in EURO</t>
  </si>
  <si>
    <t>LE:</t>
  </si>
  <si>
    <t>LP:</t>
  </si>
  <si>
    <r>
      <t xml:space="preserve">Leistung
</t>
    </r>
    <r>
      <rPr>
        <b/>
        <sz val="8"/>
        <color rgb="FFFF0000"/>
        <rFont val="Arial"/>
        <family val="2"/>
      </rPr>
      <t>Vorlaufzeit 1 Werktag</t>
    </r>
    <r>
      <rPr>
        <sz val="8"/>
        <rFont val="Arial"/>
        <family val="2"/>
      </rPr>
      <t>, sofern in der Position nichts anderes vereinbart ist. Bei besonderen Anforderungen (Umfang, Dauer) kann eine längere Vorlaufzeit erforderlich sein, die einvermehmlich zwischen AG und AN abzustimmen ist</t>
    </r>
  </si>
  <si>
    <t>vgl. LV</t>
  </si>
  <si>
    <t>Preisspiegel je Standort: Preise zu Regelleistungen basierend auf dem Leistungsverzeichnis (LV)</t>
  </si>
  <si>
    <t>Menge</t>
  </si>
  <si>
    <t>Auftragswert</t>
  </si>
  <si>
    <r>
      <rPr>
        <b/>
        <sz val="10"/>
        <rFont val="Arial"/>
        <family val="2"/>
      </rPr>
      <t xml:space="preserve">Leistung: </t>
    </r>
    <r>
      <rPr>
        <b/>
        <sz val="10"/>
        <color rgb="FFFF0000"/>
        <rFont val="Arial"/>
        <family val="2"/>
      </rPr>
      <t>Kalkulation der Pauschale einschließlich An-/Abfahrt</t>
    </r>
  </si>
  <si>
    <t>Pauschalpreis
pro Std.</t>
  </si>
  <si>
    <t>geplante Stunden</t>
  </si>
  <si>
    <t>geplanter Gesamtpreis</t>
  </si>
  <si>
    <t>Klinikum im Friedrichshain / Klinikum im Prenzlauer Berg</t>
  </si>
  <si>
    <t>ARO-KBoN</t>
  </si>
  <si>
    <t>Aroser Allee / Karl-Bonhoeffer-Nervenklinik Reinickendorf</t>
  </si>
  <si>
    <t>KNK-IWK</t>
  </si>
  <si>
    <t>Klinikum Neukölln / Ida-Wolf-Krankenhaus</t>
  </si>
  <si>
    <t>Preisspiegel je Standort: Pauschalpreise basierend auf geplanten Stunden</t>
  </si>
  <si>
    <t>Angebot für den Standort</t>
  </si>
  <si>
    <r>
      <t xml:space="preserve">Angebot: </t>
    </r>
    <r>
      <rPr>
        <b/>
        <sz val="10"/>
        <color rgb="FFFF0000"/>
        <rFont val="Arial"/>
        <family val="2"/>
      </rPr>
      <t>An dem Standort wird der AN seine Leistungen erbringen</t>
    </r>
  </si>
  <si>
    <t>JA</t>
  </si>
  <si>
    <t>NEIN</t>
  </si>
  <si>
    <t>Kliniken</t>
  </si>
  <si>
    <t>Hinweis:</t>
  </si>
  <si>
    <t>Bei Teilnahme am elektronischen Vergabeverfahren ersetzt die elektronische Signatur die händische Unterschrift.</t>
  </si>
  <si>
    <t>Anlage 4</t>
  </si>
  <si>
    <t>Klinikum Kaulsdorf</t>
  </si>
  <si>
    <t>HSR</t>
  </si>
  <si>
    <t>Haus St. Richard</t>
  </si>
  <si>
    <t>Schudomastraße 16</t>
  </si>
  <si>
    <t>12055 Berlin</t>
  </si>
  <si>
    <t>HLA</t>
  </si>
  <si>
    <t>Haus Lentzeallee</t>
  </si>
  <si>
    <t>Lentzeallee 2-4</t>
  </si>
  <si>
    <t>14195 Berlin</t>
  </si>
  <si>
    <t>HKD</t>
  </si>
  <si>
    <t>Haus Kaulsdorf</t>
  </si>
  <si>
    <t>Münsterberger Weg</t>
  </si>
  <si>
    <t>KMV2</t>
  </si>
  <si>
    <t>Lindenberger Weg 69</t>
  </si>
  <si>
    <t xml:space="preserve">13125 Berlin </t>
  </si>
  <si>
    <t>KMV1</t>
  </si>
  <si>
    <t>BBG</t>
  </si>
  <si>
    <t>Berliner Bildungscampus</t>
  </si>
  <si>
    <t>Waldstraße 86-90</t>
  </si>
  <si>
    <t>13403 Berlin</t>
  </si>
  <si>
    <t>LSP</t>
  </si>
  <si>
    <t>Logistikzentrum Spandau</t>
  </si>
  <si>
    <t>Gartenfelder Str. 37</t>
  </si>
  <si>
    <t>13599 Berlin</t>
  </si>
  <si>
    <t>2.0</t>
  </si>
  <si>
    <t>Sonstige Standorte</t>
  </si>
  <si>
    <r>
      <t xml:space="preserve">Achtung:
Diese Tabelle enthält Macros. Beim Öffnen müssen für eine saubere Funktion Macros zugelassen werden. </t>
    </r>
    <r>
      <rPr>
        <sz val="10"/>
        <color indexed="10"/>
        <rFont val="Arial"/>
        <family val="2"/>
      </rPr>
      <t>Auf gar keinen Fall dürfen auf denSeiten Deckblatt und Unterschrift, sowie in allen Kopfzeilen bis Zeile 5 Änderungen die zu Zellverschiebungen führen vorgenommen werden. Die Daten in den Kopfzeilen und im Unterschriftenblatt werden automatisch gefüllt. Hier ist nichts zu Ändern....</t>
    </r>
  </si>
  <si>
    <t>HTE</t>
  </si>
  <si>
    <t>HSO</t>
  </si>
  <si>
    <t>HJK</t>
  </si>
  <si>
    <t>HJH</t>
  </si>
  <si>
    <t>HSE</t>
  </si>
  <si>
    <t>HEH</t>
  </si>
  <si>
    <t>Haus Ernst Hoppe</t>
  </si>
  <si>
    <t>HHK</t>
  </si>
  <si>
    <t>Haus Dr. Herrmann Kantorowicz</t>
  </si>
  <si>
    <t>HWD</t>
  </si>
  <si>
    <t>HLE</t>
  </si>
  <si>
    <t>HIW</t>
  </si>
  <si>
    <t>Haus Ida Wolff</t>
  </si>
  <si>
    <t>HWE</t>
  </si>
  <si>
    <t>HJZ</t>
  </si>
  <si>
    <t>KSO</t>
  </si>
  <si>
    <t>Haus Sommerstrasse Kurzzeitpflege</t>
  </si>
  <si>
    <t>HRK</t>
  </si>
  <si>
    <t>Haus Rhinstraße Kurzzeitpflege</t>
  </si>
  <si>
    <t>KIW</t>
  </si>
  <si>
    <t>Haus Ida Wolff Kurzzeitpflege am Standort Klinikum Neukölln / Haus 30, Station 33</t>
  </si>
  <si>
    <t>GJF</t>
  </si>
  <si>
    <t>Haus John F. Kennedy Gerontopsychiatrie</t>
  </si>
  <si>
    <t xml:space="preserve">Lieferung von weißer Ware </t>
  </si>
  <si>
    <t>Offenes Verfahren (EU weit)</t>
  </si>
  <si>
    <t>Sollte sich der Preis, wie kalkultorisch in Nr. 1 abgefragt/festgelegt, real steigern, so hat der Auftragnehmer dies rechtzeitig anzukündigen.</t>
  </si>
  <si>
    <t>auf Nettopreis</t>
  </si>
  <si>
    <t>EUR</t>
  </si>
  <si>
    <t>Aufschlag Sonderleistungen</t>
  </si>
  <si>
    <t>Nachlass auf den gesamten Onlinekatalog</t>
  </si>
  <si>
    <t>Produktkategorie</t>
  </si>
  <si>
    <t>Einzelpreis
netto in EURO</t>
  </si>
  <si>
    <t>Haushaltskühlschränke</t>
  </si>
  <si>
    <t>Tischkühlschrank Vollraum</t>
  </si>
  <si>
    <t xml:space="preserve">Energieeffizienzklasse mindestens:  E </t>
  </si>
  <si>
    <t>Tischkühlschrank mit Gefrierfach</t>
  </si>
  <si>
    <t>Farbe: Weiß</t>
  </si>
  <si>
    <t>Türanschlag: Türanschlag wechselbar</t>
  </si>
  <si>
    <t>Arbeistplatte abnehmbar</t>
  </si>
  <si>
    <t>Höhenverstellbare Füße: 2</t>
  </si>
  <si>
    <t>Klimaklasse: N</t>
  </si>
  <si>
    <t>Gesamtvolumen: 156 Liter</t>
  </si>
  <si>
    <t>3 Glasabstellflächen</t>
  </si>
  <si>
    <t>Energieverbrauch pro Jahr: ca. 188 kWh</t>
  </si>
  <si>
    <t>Geräuschpegel dB (A) re 1 pW: 40 dB(A)re1pW</t>
  </si>
  <si>
    <t>Gerätemaß (B x H x T): ca. 60 × 85 × 60 cm</t>
  </si>
  <si>
    <t>Kühl/Gefrierkombination</t>
  </si>
  <si>
    <t>Klimaklasse: SN, N, ST, T</t>
  </si>
  <si>
    <t>Flaschenablage in der Innentür: 1 Flaschenablage ohne Flaschenhalter</t>
  </si>
  <si>
    <t>Schubfach für Obst und Gemüse: 1 Gemüseschubfach</t>
  </si>
  <si>
    <t>Energieverbrauch pro Jahr: ca. 93 kWh</t>
  </si>
  <si>
    <t>Geräuschpegel dB (A) re 1 pW: 39 dB(A)re1pW</t>
  </si>
  <si>
    <t>Gerätemaß (B x H x T): ca. 60 × 85 × 64 cm</t>
  </si>
  <si>
    <t xml:space="preserve">Energieeffizienzklasse : D </t>
  </si>
  <si>
    <t>Nutzinhalt gesamt: mindestens 321 l</t>
  </si>
  <si>
    <t>Nutzinhalt Kühlfächer: 218 l</t>
  </si>
  <si>
    <t>Nutzinhalt Tiefkühlfächer: 103 l</t>
  </si>
  <si>
    <t>Klimaklasse: SN-T</t>
  </si>
  <si>
    <t>noFrost - nie wieder abtauen!</t>
  </si>
  <si>
    <t>Türanschlag rechts, wechselbar</t>
  </si>
  <si>
    <t>Getrennte Temperaturregelung für Kühl- und Gefrierraum</t>
  </si>
  <si>
    <t>Optische und akustische Warneinrichtung bei geöffneter Tür</t>
  </si>
  <si>
    <t>Gerätemaße ( H x B x T):ca.186.0 cm x 60.0 cm x 66.5 cm</t>
  </si>
  <si>
    <t>Energieeffizienzklasse: E</t>
  </si>
  <si>
    <t>Gesamtvolumen: 206 Liter</t>
  </si>
  <si>
    <t>Lagerfach für frische Lebensmittel: 165 Liter</t>
  </si>
  <si>
    <t>Gesamtvolumen Gefrierteil: 41 Liter</t>
  </si>
  <si>
    <t>Energieverbrauch pro Jahr: ca. 176 kWh</t>
  </si>
  <si>
    <t>Gerätemaß (B x H x T): ca. 55 × 143,6 × 54,2 cm</t>
  </si>
  <si>
    <t>Haushaltsgeschirrspüler</t>
  </si>
  <si>
    <t>60cm breiter Standgeschirrspüler</t>
  </si>
  <si>
    <t>Energieeffizienzklasse: F oder besser</t>
  </si>
  <si>
    <t>Energie / Wasser: 102 kWh / 11.7 Liter oder besser</t>
  </si>
  <si>
    <t>Fassungsvermögen: 12 Maßgedecke</t>
  </si>
  <si>
    <t>mindestens 5 Programme</t>
  </si>
  <si>
    <t>Besteckkorb im Unterkorb</t>
  </si>
  <si>
    <t>Elektronische Restzeit-Anzeige in Minuten</t>
  </si>
  <si>
    <t>Arbeitsplatte abnehmbar</t>
  </si>
  <si>
    <t>AquaStop mit lebenslanger Garantie</t>
  </si>
  <si>
    <t>Innenbehälter/Boden: Edelstahl/Polinox</t>
  </si>
  <si>
    <t>Gerätemaße (H x B x T): ca. 84.5 cm x 60.0 cm x 60.0 cm</t>
  </si>
  <si>
    <t>45cm breiter Standgeschirrspüler</t>
  </si>
  <si>
    <t>Energieeffizienzklasse : E oder besser</t>
  </si>
  <si>
    <t>Energie / Wasser : 70 kWh / 8,5 Liter</t>
  </si>
  <si>
    <t>Fassungsvermögen : 9 Maßgedecke</t>
  </si>
  <si>
    <t>mindestens 6 Programme</t>
  </si>
  <si>
    <t>Innenbehälter / Boden : Edelstahl / Edelstahl</t>
  </si>
  <si>
    <t>Gerätemaße ( H x B x T ) : ca. 84,5 cm x 45 cm x 60 cm</t>
  </si>
  <si>
    <t>Haushalt Waschen &amp; Trocknen</t>
  </si>
  <si>
    <t>Energieeffizienzklasse: C oder besser</t>
  </si>
  <si>
    <t>Schleudereffizienzklasse: B</t>
  </si>
  <si>
    <t>unterbaufähig, Arbeitsplatte abnehmbar</t>
  </si>
  <si>
    <t>Frontlader, 8 kg, 1400 U/min.</t>
  </si>
  <si>
    <t>Wasserverbrauch: 43 Liter</t>
  </si>
  <si>
    <t>Geräuscheffizienzklasse: A</t>
  </si>
  <si>
    <t>Unwuchtkontrolle</t>
  </si>
  <si>
    <t>Kindersicherung</t>
  </si>
  <si>
    <t>Signalton</t>
  </si>
  <si>
    <t>Standardprogramme: Baumwolle, Pflegeleicht, Fein/Seide, Wolle-Handwäsche</t>
  </si>
  <si>
    <t>Gerätemaße (H x B): 84,5 cm x 59,8 cm</t>
  </si>
  <si>
    <t>Waschmaschine</t>
  </si>
  <si>
    <t>Wärmepumpentrockner</t>
  </si>
  <si>
    <t>einfache Reinigung des Kondensatorfilters</t>
  </si>
  <si>
    <t>Kapazität 8 KG</t>
  </si>
  <si>
    <t>Kondensationseffizienzklasse: B</t>
  </si>
  <si>
    <t>Kondensationseffizienz: 81 %</t>
  </si>
  <si>
    <t>Signal am Programmende</t>
  </si>
  <si>
    <t>Türanschlag: rechts</t>
  </si>
  <si>
    <t>Geräuschwert: 65 dB (A) re 1 pW</t>
  </si>
  <si>
    <t>Gerätemaße (H x B): ca. 84.2 cm x 59.8 cm</t>
  </si>
  <si>
    <t>unterschiebbar ab 85 cm Nischenhöhe</t>
  </si>
  <si>
    <t>50cm breiter Ceranherd</t>
  </si>
  <si>
    <t>Versenkbare Knebel</t>
  </si>
  <si>
    <t>Zweikreis- und Bräterzone</t>
  </si>
  <si>
    <t>Backofenvolumen mind. 70 Liter</t>
  </si>
  <si>
    <t>Ober-/Unterhitze</t>
  </si>
  <si>
    <t>Heißluft</t>
  </si>
  <si>
    <t>Grill</t>
  </si>
  <si>
    <t>Backblech, Fettpfanne und Grillrost enthalten</t>
  </si>
  <si>
    <t>Gerätemaß (B x H x T): ca. 50 × 85 × 59,4 cm</t>
  </si>
  <si>
    <t>Stand- und Einbauherde</t>
  </si>
  <si>
    <t>60cm breiter Ceranherd</t>
  </si>
  <si>
    <t>Backofenvolumen: 71 Liter</t>
  </si>
  <si>
    <t>2fach Teleskopauszug</t>
  </si>
  <si>
    <t>Multifunktionsbackofen</t>
  </si>
  <si>
    <t>50cm breiter Muldenherd</t>
  </si>
  <si>
    <t>Backofenvolumen 74 Liter</t>
  </si>
  <si>
    <t>Fettpfanne und Grillrost enthalten</t>
  </si>
  <si>
    <t>Aufgesetzte Knebel</t>
  </si>
  <si>
    <t>klappbarer Deckel</t>
  </si>
  <si>
    <t>2fach verglaste Backofentür</t>
  </si>
  <si>
    <t>Ober-/Unterhitze, Grill</t>
  </si>
  <si>
    <t>Einbauherd 4 Kochplatten</t>
  </si>
  <si>
    <t>5 Backofenfunktionen</t>
  </si>
  <si>
    <t>geprägte Seitenwände</t>
  </si>
  <si>
    <t>1 Backblech, 1 Grillrost</t>
  </si>
  <si>
    <t>Massekochfeld, 4 Kochplatten, davon 1 Blitzkochplatte</t>
  </si>
  <si>
    <t>Innenraumbeleuchtung</t>
  </si>
  <si>
    <t>CoolDoor3, Leichtreinigungstür</t>
  </si>
  <si>
    <t>Mikrowelle</t>
  </si>
  <si>
    <t>5 verschiedene Leistungsstufen</t>
  </si>
  <si>
    <t>Leistung Mikrowelle: ca. 700 W</t>
  </si>
  <si>
    <t>Drehknebel</t>
  </si>
  <si>
    <t>Kapazität: ca. 20 l</t>
  </si>
  <si>
    <t>Farbe: weiß</t>
  </si>
  <si>
    <t>Durchmesser Drehteller: ca. 25,4 cm (herausnehmbar)</t>
  </si>
  <si>
    <t>Gehäuse hochhitzebeständig lackiert</t>
  </si>
  <si>
    <t>Freistehende Mikrowelle</t>
  </si>
  <si>
    <t>Max. Leistung: 800 W</t>
  </si>
  <si>
    <t>5 Mikrowellen-Leistungsstufen: 90 W, 180W, 360 W, 600 W, 800 W</t>
  </si>
  <si>
    <t>Garraumvolumen: 20 l</t>
  </si>
  <si>
    <t>LED-Display</t>
  </si>
  <si>
    <t>Folientasten, Drehwähler, Starttaste</t>
  </si>
  <si>
    <t>4 Auftau- und 3 Garprogramme im Mikrowellenbetrieb</t>
  </si>
  <si>
    <t>Taste zum Öffnen der Tür</t>
  </si>
  <si>
    <t>Sicherheitsabschaltung</t>
  </si>
  <si>
    <t>Küchenkleingeräte</t>
  </si>
  <si>
    <t>DUO-Kaffeemaschinen</t>
  </si>
  <si>
    <t>in schwarz oder weiß erhältlich</t>
  </si>
  <si>
    <t>Gleichzeitige Zubereitung von zwei Kannen Kaffee á 8 Tassen</t>
  </si>
  <si>
    <t>Leistung in Watt : 2 x ca. 1000 Watt</t>
  </si>
  <si>
    <t>Kapazität : 2 x bis 8 Tassen</t>
  </si>
  <si>
    <t>Geräuscheffizienzklasse / Geräusch-Wert: B / 35dB</t>
  </si>
  <si>
    <t>Filterkaffeemaschine mit Thermoskanne</t>
  </si>
  <si>
    <t>Abnehmbarer Wassertank: einfach und schnell direkt unter
dem Wasserhahn zu befüllen</t>
  </si>
  <si>
    <t>Anschlusswert: 1000-1200 Watt</t>
  </si>
  <si>
    <t>8/12 Tassen, 1 Liter</t>
  </si>
  <si>
    <t>Zwei Thermokannen mit praktischem Durchbrühdeckel
um einen langanhaltenden, heißen Kaffeegenuss zu sorgen</t>
  </si>
  <si>
    <t>Zwei frontale Wasserstandsanzeigen um eine
komfortable Bedienung und besten Überblick zu ermöglichen</t>
  </si>
  <si>
    <t>Einfaches und tropffreies ausgießen.</t>
  </si>
  <si>
    <t>Kabelstaufach zur einfachen und schnellen Verstauung des Kabels</t>
  </si>
  <si>
    <t>Kaffeevollautomat</t>
  </si>
  <si>
    <t>Kaffeeauslauf und Milchschäumerhöhenverstellbar: Bis zu 14 cm hohe Latte Macchiato Gläser passen darunter</t>
  </si>
  <si>
    <t>Wassertank entnehmbar zum leichten Befüllen (1.7 l Volumen)</t>
  </si>
  <si>
    <t>Wasserpumpe mit 19 bar Druck</t>
  </si>
  <si>
    <t>Separater Einfüllschacht für gemahlenen Kaffee, z.B. koffeinfreien Kaffee</t>
  </si>
  <si>
    <t>Auto-off: Automatische Netztrennung nach voreingestellter Zeit</t>
  </si>
  <si>
    <t>farbigem und intuitivem Display</t>
  </si>
  <si>
    <t>Tropfstopp: keine Tropfen oder Flecken, 
wenn die Kanne während der Zubereitung weggenommen wird</t>
  </si>
  <si>
    <t>Schwenkbarer Filterträger: der Papierfilter ist einfach zu
befüllen und zu entfernen</t>
  </si>
  <si>
    <t>Jeden Kaffee und jede Milchspezialität einfach auf Tastendruck mit der oneTouch Funktion zubereiten</t>
  </si>
  <si>
    <t>Kaffeevielfalt auf Tastendruck: Espresso, Espresso macchiato, Caffe Crema, Cappuccino, Latte Macchiato, Milchkaffee</t>
  </si>
  <si>
    <t xml:space="preserve">Weitere Kaffeespezialitäten: Americano, Flat white, Kleiner Brauner </t>
  </si>
  <si>
    <t>Einstellbares Mischungsverhältnis von Milch und Espresso für alle Getränke</t>
  </si>
  <si>
    <t>Auf Knopfdruck zwei Tassen belebieger Kaffee- oder Milchspezialität mit oneTouch DoubleCup.</t>
  </si>
  <si>
    <t>Flexible Milchlösung: selber entscheiden, ob der mitgelieferte Milchbehälter angeschloßen wird oder ein anderes Behältnis verwendet wird, z.B. einen Milchkarton</t>
  </si>
  <si>
    <t>Wasserkocher</t>
  </si>
  <si>
    <t>1.7 l, weiß</t>
  </si>
  <si>
    <t>Leicht ablesbare Wasserstandsanzeige auf beiden Seiten:
geeignet für Links- und Rechtshänder</t>
  </si>
  <si>
    <t>Verdecktes Heizelement</t>
  </si>
  <si>
    <t>Kalkfilter</t>
  </si>
  <si>
    <t>Leistungsstarke 2400 Watt</t>
  </si>
  <si>
    <t>360° kabellos: Aufsetzen des Wasserkochers in jede Richtung</t>
  </si>
  <si>
    <t>Leichte Reinigung über große Öffnung</t>
  </si>
  <si>
    <t>Deckelverriegelung</t>
  </si>
  <si>
    <t>Gerät schaltet bei Erreichen des Kochpunktes automatisch ab</t>
  </si>
  <si>
    <t>Anti-Rutsch-Füße an der Basis</t>
  </si>
  <si>
    <t>Toaster</t>
  </si>
  <si>
    <t>Integrierter und versenkbarer Brötchen-Aufsatz</t>
  </si>
  <si>
    <t>Automatische Abschaltung: schaltet den Toaster aus, wenn das Brot klemmt</t>
  </si>
  <si>
    <t>Stufenloser Röstgradwähler mit integrierter Aufknusperfunktion</t>
  </si>
  <si>
    <t>Elektronisch gesteuerte Röstgradkonstante für gleichbleibende Toastergebnisse</t>
  </si>
  <si>
    <t>Automatische Brotzentrierung für gleichmäßige Bräunung</t>
  </si>
  <si>
    <t>Herausnehmbare Krümelschublade</t>
  </si>
  <si>
    <t>Anschlusswert: 825-980 Watt</t>
  </si>
  <si>
    <t>Blut- und 
Medikamentenkühlschrank</t>
  </si>
  <si>
    <t>Medikamentenkühlschrank</t>
  </si>
  <si>
    <t>Ein- und unterbaufähig</t>
  </si>
  <si>
    <t>Umluftkühlung</t>
  </si>
  <si>
    <t>3 Schubfächer und 1 Rost</t>
  </si>
  <si>
    <t>Digitale Temperaturanzeige (optional zum externen Einbau in Möbelfront)</t>
  </si>
  <si>
    <t>Optisches und akustisches Alarmsignal, auch bei Stromausfall</t>
  </si>
  <si>
    <t>Mikroprozessorgesteuerte Temperaturregelung</t>
  </si>
  <si>
    <t>Bei Stromausfall bleibt die Überwachungseinheit für ca. 72 Stunden durch einen Akku in Betrieb.</t>
  </si>
  <si>
    <t>Alarmweiterleitung über potentialfreien Kontakt möglich (z. B. Anbindung an zentrale Leittechnik oder auf Mobiltelefon mit optionalem GSM-Modul).</t>
  </si>
  <si>
    <t>Automatische Abtauung</t>
  </si>
  <si>
    <t>Tauwasserverdunstung</t>
  </si>
  <si>
    <t>Gefrierschutz</t>
  </si>
  <si>
    <t>Türanschlag wechselbar (auch nachträglich), serienmäßig mit Rechtsanschlag</t>
  </si>
  <si>
    <t>Tür mit leicht austauschbarem Kunststoff-Magnetdichtungsrahmen, abschließbar.</t>
  </si>
  <si>
    <t>Innenraum aus schlagfestem, weißem Kunststoff mit eingeformten Auflagen.</t>
  </si>
  <si>
    <t>Temperatureinstellung ca. +2 °C bis +15 °C</t>
  </si>
  <si>
    <t>Außenmaße (einschl. Wandabstand) 47 x 51 x 74 cm (BxTxH)</t>
  </si>
  <si>
    <t>Kühlinhalt : 80 Liter</t>
  </si>
  <si>
    <t>nach DIN 58345</t>
  </si>
  <si>
    <t>Bruttoinhalt gesamt 142 l</t>
  </si>
  <si>
    <t>Energieverbrauch pro Jahr 273 kWh/a</t>
  </si>
  <si>
    <t>Elektronische Steuerung</t>
  </si>
  <si>
    <t>Bedienung über Tasten</t>
  </si>
  <si>
    <t>Warnsignal bei Störung optisch und akustisch</t>
  </si>
  <si>
    <t>Potentialfreier Kontakt</t>
  </si>
  <si>
    <t>Netzausfallalarm unmittelbar bei Netzunterbrechung für mind. 12h</t>
  </si>
  <si>
    <t>Türanschlag rechts wechselbar</t>
  </si>
  <si>
    <t>Arzneimittellagerung nach DIN 58345</t>
  </si>
  <si>
    <t>Digitale Temperaturanzeige</t>
  </si>
  <si>
    <t>Kältemittel R 600a</t>
  </si>
  <si>
    <t>Farbe weiß</t>
  </si>
  <si>
    <t>Schloss</t>
  </si>
  <si>
    <t>Außenmaße (H/B/T) 82 / 60,1 / 61,8 cm</t>
  </si>
  <si>
    <t>Energieverbrauch pro Jahr 309 kWh/a</t>
  </si>
  <si>
    <t>Bruttoinhalt gesamt 361 l</t>
  </si>
  <si>
    <t>Außenmaße (H/B/T) 184 / 60,1 / 61,8 cm</t>
  </si>
  <si>
    <t>Innenraum aus schlagfestem, weißem Kunststoff, mit eingeformten Auflagen.</t>
  </si>
  <si>
    <t>Innenausstattung bestehend aus drei Schubfächern mit Arretierung und einem kunststoffbeschichteten Rost. Pro Schubfach ein verstellbarer Längs- und sechs verstellbare Querteiler. Lagerfläche pro Schubfach = 0,13 m².</t>
  </si>
  <si>
    <t>Tauwasserverdunstung im Kältemaschinenraum</t>
  </si>
  <si>
    <t>Elektronische Temperatursteuerung maniplulationsgeschützt durch Schlüsselschalter. Folientastatur mit digitaler Temperaturanzeige und Minimum/MaximumtTemperaturspeicher</t>
  </si>
  <si>
    <t>Warnfunktionen mit optischem und akustischen Alarmsignal bei Fehlfuntkion und Stromausfall. Türöffnungsalarm nach 60 Sekunden</t>
  </si>
  <si>
    <t>Alarmweiterleitung über potentialfreien Kontakt möglich (z. B. auf Mobiltelefon mit optionalem GSM-Modul oder Anbindung an zentrale Leittechnik).</t>
  </si>
  <si>
    <t>Außenmaße (einschl. Wandabstand) 54 x 54 x 82 cm (BxTxH)</t>
  </si>
  <si>
    <t>Kühlinhalt 95 Liter</t>
  </si>
  <si>
    <t>Außengehäuse aus verzinktem Stahlblech (rostgeschützt), mit weißer,
 kratzfester Pulverbeschichtung</t>
  </si>
  <si>
    <t>Bruttovolumen 49 L</t>
  </si>
  <si>
    <t>Kühltechnik : Kompressor</t>
  </si>
  <si>
    <t>Temperaturbereich ( einstellbar ) : 2 - 8°C</t>
  </si>
  <si>
    <t>Abmessungen HxBxT in mm : 592 x 486 x 494</t>
  </si>
  <si>
    <t>Energieverbrauch (kWh/24h) : 0,44</t>
  </si>
  <si>
    <t>Schubladenanzahl : 3</t>
  </si>
  <si>
    <t>Türschloss</t>
  </si>
  <si>
    <t>Blutkonserven-Kühlschrank</t>
  </si>
  <si>
    <t>Außengehäuse aus verzinktem Stahlblech (rostgeschützt), mit weißer, kratzfester Pulverbeschichtung</t>
  </si>
  <si>
    <t>Innenraum aus schlagfestem, weißem Kunststoff</t>
  </si>
  <si>
    <t>Innenausstattung bestehend aus zwei Aluminium-Schubfächern auf fest montierten Rollschubführungen mit Arretierung, Stapelhöhe: 19 cm</t>
  </si>
  <si>
    <t>Tür abschließbar mit leicht austauschbarem Kunststoffmagnetdichtungsrahmen</t>
  </si>
  <si>
    <t>Umluftkühlung, schaltet beim Öffnen der Tür automatisch ab, sorgt für gleichmäßige Temperierung und reduziert das Temperaturgefälle auf ein Minimum</t>
  </si>
  <si>
    <t>Tauwasserverdunstung im Kältemaschinenraum</t>
  </si>
  <si>
    <t>Temperatursteuerung elektronisch, manipulationsgeschützt durch Schlüsselschalter. Folientastatur mit digitaler Temperaturanzeige und Minimum-/Maximum-Temperaturspeicher.</t>
  </si>
  <si>
    <t>Alarmweiterleitung über potentialfreien Kontakt möglich (z. B. auf Mobiltelefon mit optionalem GSM-Modul oder Anbindung an zentrale Leittechnik)</t>
  </si>
  <si>
    <t>Gefrierschutz gegen Minustemperaturen</t>
  </si>
  <si>
    <t>Kältemaschine zwangsbelüftet, hermetisch gekapselt, erschütterungsfrei gelagert, energiesparend, geräuscharm, servicefreundlich. Zu- und Abluft erfolgt über frontseitiges Belüftungsgitter</t>
  </si>
  <si>
    <t>Außenmaße (einschl.Wandabstand) : 54 x 54 x 82 cm (BxTxH)</t>
  </si>
  <si>
    <t>Temperatureinstellung +4 °C</t>
  </si>
  <si>
    <t>nach DIN 58371</t>
  </si>
  <si>
    <t>Innenraum aus glattem Aluminium mit farbloser Schutzbeschichtung</t>
  </si>
  <si>
    <t>Innenausstattung bestehend aus drei Aluminium-Schubfächern auf fest montierten Rollschubführungen. Stapelhöhe: 15 cm</t>
  </si>
  <si>
    <t>Isolierung energiesparend mit 70 mm extra stark, aus hochwertigem, druckgeschäumtem und umwelt-schonendem Material</t>
  </si>
  <si>
    <t>Tür selbstschließend mit leicht austauschbarem Kunststoff-Magnetdichtungsrahmen, abschließbar</t>
  </si>
  <si>
    <t>Schnellabtauung automatisch durch zeitlich begrenzte und thermisch überwachte Umkehr des Kältemittelkreislaufs</t>
  </si>
  <si>
    <t>Kühlinhalt 170 Liter</t>
  </si>
  <si>
    <t>Temperatureinstellung -32 °C</t>
  </si>
  <si>
    <t>Außenmaße (einschl. Wandabstand u. Türgriff) 70 x 77 x 122 cm (BxTxH)</t>
  </si>
  <si>
    <t>nach DIN 58375</t>
  </si>
  <si>
    <t>Blutplasma-Froster</t>
  </si>
  <si>
    <t>Laborkühlschränke</t>
  </si>
  <si>
    <t xml:space="preserve">Labor Kühlgerät </t>
  </si>
  <si>
    <t>Kühlsystem Kühlteil Dynamisch</t>
  </si>
  <si>
    <t>Abtauverfahren Kühlteil automatisch</t>
  </si>
  <si>
    <t>Temperaturbereich Kühlteil +3°C bis +16°C</t>
  </si>
  <si>
    <t>Äußere digitale Temperaturanzeige</t>
  </si>
  <si>
    <t>Tür selbstschließend</t>
  </si>
  <si>
    <t xml:space="preserve">Potentialfreier Kontakt </t>
  </si>
  <si>
    <t>Bruttovolumen Gesamt 361 l</t>
  </si>
  <si>
    <t xml:space="preserve">Labor Kühl-/Gefriergerät </t>
  </si>
  <si>
    <t>Energieverbrauch pro Jahr 657 kWh/a</t>
  </si>
  <si>
    <t>Nutzinhalt gesamt 345 l</t>
  </si>
  <si>
    <t>Kühlteil 240 l</t>
  </si>
  <si>
    <t>Gefrierteil 105 l</t>
  </si>
  <si>
    <t>Temperatur-Einstellbereich Gefrierteil -9°C bis -30°C</t>
  </si>
  <si>
    <t>Kühlsystem Gefrierteil Statisch</t>
  </si>
  <si>
    <t>Netzausfallalarm bei Netzrückkehr</t>
  </si>
  <si>
    <t>Außenmaße (H/B/T) 200,3 / 60,1 / 61,8 cm</t>
  </si>
  <si>
    <t>Labor-Kühlschrank</t>
  </si>
  <si>
    <t>nach DIN 13277</t>
  </si>
  <si>
    <t>Temperatureinstellung ca. +2 bis +15 °C</t>
  </si>
  <si>
    <t>Kühlinhalt 95 l</t>
  </si>
  <si>
    <t>Alarmierung auch bei Stromausfall (optisch und akustisch)</t>
  </si>
  <si>
    <t>Schlüsselschalter gegen Manipulation der Steuerung</t>
  </si>
  <si>
    <t>Optisches und akustisches Alarmsignal auch bei Stromausfall</t>
  </si>
  <si>
    <t>Potentialfreier Kontakt für Anschluss an Fernwarnanlagen</t>
  </si>
  <si>
    <t>Normalverbrauch 0,64 KWh / 24 h</t>
  </si>
  <si>
    <t>Außenmaße einschl. Wandabstand 54 x 54 x 82</t>
  </si>
  <si>
    <t>Abschließbare Tür</t>
  </si>
  <si>
    <t>Gewerbegeräte</t>
  </si>
  <si>
    <t>für Heime, Krankenhäuser und alle, mit hohen Hygieneanforderungen</t>
  </si>
  <si>
    <t>Besonders hygienische Ergebnisse - thermische Desinfektion</t>
  </si>
  <si>
    <t>Sichere Ergebnisse dank hoher Prozesssicherheit</t>
  </si>
  <si>
    <t>Einfaches und sicheres Handling dank automatischer Dosierung</t>
  </si>
  <si>
    <t>Erstklassige Ergebnisse dank Frischwasser-Spülsystem</t>
  </si>
  <si>
    <t>Hygienesicherheit durch thermische Desinfektion mit 93 °C Nachspültemperatur und bis zu 10 Minuten Haltezeit.</t>
  </si>
  <si>
    <t>Intuitiv &amp; einfach zu bedienen: Alle Programme sind schnell anwählbar &amp; lassen sich mit einem Tastendruck starten</t>
  </si>
  <si>
    <t>AutoOpen-Trocknungsunterstützung</t>
  </si>
  <si>
    <t>Konstant hohe Reinigungsleistung und Hygiene durch mehrfachen Wasserwechsel</t>
  </si>
  <si>
    <t>Für perfekte Spülergebnisse und einen optimalen Härtegrad des Spülwassers sorgt der eingebaute Enthärter.</t>
  </si>
  <si>
    <t>Restlos trocken: Am Ende des Spülprogramms öffnet sich die Tür der Spülmaschine automatisch.</t>
  </si>
  <si>
    <t>2 x Kaltwasser Temperatur bis 20°C (im Bedarfsfall zweiten Wasseranschluss über beiliegendes "Y"-Stück anschließen)</t>
  </si>
  <si>
    <t>3N AC 400V 50Hz</t>
  </si>
  <si>
    <t>Leistungsaufnahme [kW]: 8,9</t>
  </si>
  <si>
    <t>Heizleistung [kW]: 8,5</t>
  </si>
  <si>
    <t>Außenmaße Unterbaugerät H / B / T [cm]: 82-88 / 60 / 60</t>
  </si>
  <si>
    <t>Gewerbegschirrspüler</t>
  </si>
  <si>
    <t>Gewerbewaschmaschine</t>
  </si>
  <si>
    <t>elektrisch beheizt (2,6 kW)</t>
  </si>
  <si>
    <t>hochtourig (1400 U/min)</t>
  </si>
  <si>
    <t>Waschmittelschublade mit 3 Fächern</t>
  </si>
  <si>
    <t>Laugenpumpe</t>
  </si>
  <si>
    <t>Edelstahlgehäuse</t>
  </si>
  <si>
    <t>Hervorragende Kapazität und Leistung</t>
  </si>
  <si>
    <t>Schnell und einfach zu bedienen</t>
  </si>
  <si>
    <t>Dreifache Lebensdauer (im Vergleich zu Haushaltsmaschinen)</t>
  </si>
  <si>
    <t>Waschkapazität, kg 8</t>
  </si>
  <si>
    <t>Trommelvolumen, l 67</t>
  </si>
  <si>
    <t>Energieeffizienzklasse D</t>
  </si>
  <si>
    <t>Anschlusswert V 230</t>
  </si>
  <si>
    <t>Leistung, kW 2,2</t>
  </si>
  <si>
    <t>Display Große LCD Anzeige</t>
  </si>
  <si>
    <t>Waschgeräuschpegel, dB(A) 49</t>
  </si>
  <si>
    <t>Schleudergeräuschpegel, dB(A) 75</t>
  </si>
  <si>
    <t>Außenmaße B x T x H in cm : 59,7 x 62,4 x 85</t>
  </si>
  <si>
    <t>Gewerbewärmepumpentrockner</t>
  </si>
  <si>
    <t>Großzügiges Fassungsvermögen dank 8 kg Kapazität</t>
  </si>
  <si>
    <t xml:space="preserve"> 16 Programme für jeden Bedarf (Spar-, Automatik, Zeit- und Lüftungs-Programme)</t>
  </si>
  <si>
    <t>Spart Zeit und Kosten und verhindert das Übertrocknen von Textilien dank professioneller Restfeuchtesteuerung</t>
  </si>
  <si>
    <t>Einfaches Handhabung: Direkter Anschluss an Wasserablauf(optional)</t>
  </si>
  <si>
    <t>Geringe Vibrationen und Arbeitsgeräusche: weniger als 70 dB durch schwingungsarme Konstruktion (Kondensator und Gehäuse</t>
  </si>
  <si>
    <t>Große LCD Anzeige</t>
  </si>
  <si>
    <t>Filter mit Griff zur leichten Entnahme</t>
  </si>
  <si>
    <t>Anschlusswert, V 230</t>
  </si>
  <si>
    <t>Leistung, kW 2,8</t>
  </si>
  <si>
    <t>Energieeffizienzklasse B</t>
  </si>
  <si>
    <t>Kondensations-Effizienz A (&gt;90%)</t>
  </si>
  <si>
    <t>Energieverbrauch, kWh 4,88</t>
  </si>
  <si>
    <t>Außenmaße B x T x H in cm : 59,6 x 62,5 x 85</t>
  </si>
  <si>
    <t>Gewerbekühlschrank GN 2/1 mit Umluftkühlung</t>
  </si>
  <si>
    <t>Gesamtvolumen 664 l</t>
  </si>
  <si>
    <t>Edelstahl-Außengehäuse</t>
  </si>
  <si>
    <t>Energieverbrauch pro Jahr 706 kWh/a</t>
  </si>
  <si>
    <t>Temperatur-Einstellbereich Kühlteil +1°C bis +15°C</t>
  </si>
  <si>
    <t>abschließbar</t>
  </si>
  <si>
    <t>Anzahl der Ablageflächen Kühlteil 7, davon höhenverstellbar 6</t>
  </si>
  <si>
    <t>kunststoffbeschichtete Roste</t>
  </si>
  <si>
    <t>Außenmaße (H/B/T) 206,4 / 74,7 / 79,1 cm</t>
  </si>
  <si>
    <t>Gewerbestandgefrierschrank</t>
  </si>
  <si>
    <t>Gesamtvolumen 556 l</t>
  </si>
  <si>
    <t>Einschub 600x400mm (Quereinschub) / GN 1/1, 530x325mm (Quereinschub)</t>
  </si>
  <si>
    <t>Bruttovolumen Gefrierteil 556 l</t>
  </si>
  <si>
    <t>Kühlsystem Gefrierteil Dynamisch</t>
  </si>
  <si>
    <t>Abtauverfahren Gefrierteil automatisch</t>
  </si>
  <si>
    <t>Belastbarkeit Ablagefläche Gefrierteil 60 kg</t>
  </si>
  <si>
    <t>Temperaturbereich -14°C bis -28°C</t>
  </si>
  <si>
    <t>Temperaturanzeige außen digital</t>
  </si>
  <si>
    <t>Anzahl der Ablageflächen 6, davon höhenverstellbar 5</t>
  </si>
  <si>
    <t>Gewerbekaffeevollautomat</t>
  </si>
  <si>
    <t>Anzahl Kaffeespezialitäten : 21</t>
  </si>
  <si>
    <t>One-Touch-Funktion</t>
  </si>
  <si>
    <t>Hochleistungspumpe, 15 bar</t>
  </si>
  <si>
    <t>Intelligentes Wassersystem</t>
  </si>
  <si>
    <t>Füllmenge Wassertank 5 l</t>
  </si>
  <si>
    <t>Fassungsvermögen Bohnenbehälter 500 g</t>
  </si>
  <si>
    <t>Spannung / Nennleistung 240 V / 1450 W</t>
  </si>
  <si>
    <t>Milch-/Milchschaumtemperatur programmierbar 10 Stufen</t>
  </si>
  <si>
    <t>Brühtemperatur programmierbar 2 Stufen</t>
  </si>
  <si>
    <t>Heißwassertemperatur programmierbar 3 Stufen</t>
  </si>
  <si>
    <t>Automatische Umstellung Milch/Milchschaum</t>
  </si>
  <si>
    <t>Variable Brüheinheit 5 – 16 g</t>
  </si>
  <si>
    <t>One-Touch-Milchsystem-Reinigung (automatisch)</t>
  </si>
  <si>
    <t>Integriertes Spül-, Reinigungs- und Entkalkungsprogramm</t>
  </si>
  <si>
    <t>Überwachte Restwasserschale</t>
  </si>
  <si>
    <t>Höhenverstellbarer Kombiauslauf 65–153mm</t>
  </si>
  <si>
    <t>Höhenverstellbarer Heißwasserauslauf 153mm</t>
  </si>
  <si>
    <t>Kaffeesatzbehälter (Portionen) max. 40</t>
  </si>
  <si>
    <t>Kosten für Geräteanschluss und - einweisung</t>
  </si>
  <si>
    <t>inkl. Lieferung frei Verwendungsstelle</t>
  </si>
  <si>
    <t>Wärmepumpentechnologie mit umweltfreundlichem Kältemittel R290</t>
  </si>
  <si>
    <t>Geräuschwert: 71 dB (A) re 1 pW</t>
  </si>
  <si>
    <t xml:space="preserve">Smartprofessioneller Trockner </t>
  </si>
  <si>
    <t>Integriertes Kabelfach zum einfachen Verstauen des Anschlusskabels</t>
  </si>
  <si>
    <t>Standorte</t>
  </si>
  <si>
    <t>Los</t>
  </si>
  <si>
    <t>Region</t>
  </si>
  <si>
    <t>Adresse</t>
  </si>
  <si>
    <t>Ansprechpartner vor Ort</t>
  </si>
  <si>
    <t>Fax</t>
  </si>
  <si>
    <t>E-Mail</t>
  </si>
  <si>
    <t>Ost</t>
  </si>
  <si>
    <t>Thomas Harder</t>
  </si>
  <si>
    <t>(030) 130 231336</t>
  </si>
  <si>
    <t>(030) 130 232030</t>
  </si>
  <si>
    <t>thomas.harder@vivantes.de</t>
  </si>
  <si>
    <t xml:space="preserve">Sebastian Kemmer </t>
  </si>
  <si>
    <t>(030) 130 172891</t>
  </si>
  <si>
    <t>(030) 130 172892</t>
  </si>
  <si>
    <t>sebastian.kemmer@vivantes.de</t>
  </si>
  <si>
    <t>Nord</t>
  </si>
  <si>
    <t>(030) 130 115228</t>
  </si>
  <si>
    <t>(030) 130 115372</t>
  </si>
  <si>
    <t>Christian Klimmek</t>
  </si>
  <si>
    <t>(030) 130 121530</t>
  </si>
  <si>
    <t>(030) 130 121532</t>
  </si>
  <si>
    <t>christian.klimmek@vivantes.de</t>
  </si>
  <si>
    <t>KMV</t>
  </si>
  <si>
    <t>Renè Strache</t>
  </si>
  <si>
    <t>(030) 130 131400</t>
  </si>
  <si>
    <t>(030) 130 131404</t>
  </si>
  <si>
    <t>rene.strache@vivantes.de</t>
  </si>
  <si>
    <t>Süd/West</t>
  </si>
  <si>
    <t>Nicolai van de Bergh</t>
  </si>
  <si>
    <t>(030) 130 130 202202</t>
  </si>
  <si>
    <t>(030) 130 202244</t>
  </si>
  <si>
    <t>nicolai.vandebergh@vivantes.de</t>
  </si>
  <si>
    <t>(030) 130 142130</t>
  </si>
  <si>
    <t>(030) 131 143599</t>
  </si>
  <si>
    <t>(030) 130 224024</t>
  </si>
  <si>
    <t>Rudower Straße 48</t>
  </si>
  <si>
    <t>FFS - Forum für Senioren</t>
  </si>
  <si>
    <t>Marion Voigt</t>
  </si>
  <si>
    <t>marion.voigt@vivantes.de</t>
  </si>
  <si>
    <t>Heike Sporkhorst</t>
  </si>
  <si>
    <t>heike.sporkhorst@vivantes.de</t>
  </si>
  <si>
    <t>Alt-Wittenau 90 - 90a</t>
  </si>
  <si>
    <t>Antje Stschepin-Lohfing</t>
  </si>
  <si>
    <t>antje.stschepin-lohfing@vivantes.de</t>
  </si>
  <si>
    <r>
      <t>Haus Ernst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>Hoppe</t>
    </r>
  </si>
  <si>
    <t>Hans-Jürgen Duske</t>
  </si>
  <si>
    <t>hans-juergen.duske@vivantes.de</t>
  </si>
  <si>
    <r>
      <t>Haus Dr. Herrmann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>Kantorowicz</t>
    </r>
  </si>
  <si>
    <t>Schönwalder Str. 50-52</t>
  </si>
  <si>
    <t>Michelle Apwisch</t>
  </si>
  <si>
    <t>michelle.apwisch@vivantes.de</t>
  </si>
  <si>
    <t>Leonorenstraße 17 - 33</t>
  </si>
  <si>
    <t>Zinka Malkwitz</t>
  </si>
  <si>
    <t>zinka.malkwitz@vivantes.de</t>
  </si>
  <si>
    <r>
      <t>Haus Ida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>Wolff</t>
    </r>
  </si>
  <si>
    <t>Torsten Pestner</t>
  </si>
  <si>
    <t>torsten.pestner@vivantes.de</t>
  </si>
  <si>
    <t>Carolin Utech</t>
  </si>
  <si>
    <t>carolin.utech@vivantes.de</t>
  </si>
  <si>
    <t>André Schwarzbach</t>
  </si>
  <si>
    <t>andre.schwarzbach@vivantes.de</t>
  </si>
  <si>
    <t>Sandra Ebner</t>
  </si>
  <si>
    <t>sandra.ebner@vivantes.de</t>
  </si>
  <si>
    <t>Corinna Wiesner-Andersch</t>
  </si>
  <si>
    <t>corinna.wiesner-andersch@vivantes.de</t>
  </si>
  <si>
    <r>
      <t>Haus Ida</t>
    </r>
    <r>
      <rPr>
        <sz val="10"/>
        <color rgb="FF000000"/>
        <rFont val="Arial"/>
        <family val="2"/>
      </rPr>
      <t xml:space="preserve"> </t>
    </r>
    <r>
      <rPr>
        <sz val="10"/>
        <rFont val="Arial"/>
        <family val="2"/>
      </rPr>
      <t xml:space="preserve">Wolff Kurzzeitpflege am Standort </t>
    </r>
    <r>
      <rPr>
        <sz val="10"/>
        <color rgb="FF000000"/>
        <rFont val="Arial"/>
        <family val="2"/>
      </rPr>
      <t>Klinikum Neukölln / Haus 30, Station 33</t>
    </r>
  </si>
  <si>
    <r>
      <t>12351</t>
    </r>
    <r>
      <rPr>
        <sz val="10"/>
        <rFont val="Arial"/>
        <family val="2"/>
      </rPr>
      <t xml:space="preserve"> Berlin</t>
    </r>
  </si>
  <si>
    <t>Judith Hanisch</t>
  </si>
  <si>
    <t>judith.hanisch@vivantes.de</t>
  </si>
  <si>
    <t>Münsterberger Weg 96</t>
  </si>
  <si>
    <t>Schudomastrasse 16</t>
  </si>
  <si>
    <t>Maria Galster</t>
  </si>
  <si>
    <t>maria.galster@vivantes.de</t>
  </si>
  <si>
    <t>Haus Erweiterungen</t>
  </si>
  <si>
    <t>Erweiterung in HLE, HLR, HIW</t>
  </si>
  <si>
    <t>Gesamtsumme in € (netto)</t>
  </si>
  <si>
    <t>TEK2606038</t>
  </si>
  <si>
    <r>
      <t xml:space="preserve">Produkt
</t>
    </r>
    <r>
      <rPr>
        <b/>
        <i/>
        <sz val="11"/>
        <color rgb="FFFF0000"/>
        <rFont val="Arial"/>
        <family val="2"/>
      </rPr>
      <t xml:space="preserve">oder qualitativ vergleichbare (Nachfolge-) Produkte </t>
    </r>
  </si>
  <si>
    <r>
      <t xml:space="preserve">Produktbeschreibung
</t>
    </r>
    <r>
      <rPr>
        <b/>
        <i/>
        <sz val="11"/>
        <color rgb="FFFF0000"/>
        <rFont val="Arial"/>
        <family val="2"/>
      </rPr>
      <t xml:space="preserve">oder qualitativ vergleichbare (Nachfolge-) Produkte </t>
    </r>
  </si>
  <si>
    <t>kalkulatorische jährliche Preissteigerung von 2028 -2030
(nur nach Ankündigung)</t>
  </si>
  <si>
    <t xml:space="preserve">Klinikum im Friedrichshain </t>
  </si>
  <si>
    <t>Nicole Dornbusch</t>
  </si>
  <si>
    <t>Nicole.Dornbusch@vivantes.de</t>
  </si>
  <si>
    <t>Lindenau Stefan</t>
  </si>
  <si>
    <t>Stefan.Lindenau@vivantes.de</t>
  </si>
  <si>
    <t>Christioph Radola</t>
  </si>
  <si>
    <t>(+49) 151 16318819</t>
  </si>
  <si>
    <t>Christoph.Radola@vivantes.de</t>
  </si>
  <si>
    <t>(030) 417 275 2513</t>
  </si>
  <si>
    <t>(030) 417 275 2504</t>
  </si>
  <si>
    <t>(030) 497 690 325 67</t>
  </si>
  <si>
    <t>(030) 497 690 325 80</t>
  </si>
  <si>
    <t>(030) 322 926 401</t>
  </si>
  <si>
    <t>(030) 322 926 491</t>
  </si>
  <si>
    <t>Jakob Schlegel</t>
  </si>
  <si>
    <t>(030) 367 023 301 03</t>
  </si>
  <si>
    <t>(030) 367 023 301 09</t>
  </si>
  <si>
    <t>Jakob.Schlegel2@vivantes.de</t>
  </si>
  <si>
    <t>(030) 550 051 153</t>
  </si>
  <si>
    <t>(030) 550 051 183</t>
  </si>
  <si>
    <r>
      <t>(030) 365-</t>
    </r>
    <r>
      <rPr>
        <sz val="10"/>
        <color rgb="FF000000"/>
        <rFont val="Arial"/>
        <family val="2"/>
      </rPr>
      <t>05451</t>
    </r>
  </si>
  <si>
    <t>(030) 365 05 47</t>
  </si>
  <si>
    <t>(030) 355 300 70</t>
  </si>
  <si>
    <t>(030) 355 300 77</t>
  </si>
  <si>
    <t>Jakob Riedel</t>
  </si>
  <si>
    <t>(030) 832 242 201</t>
  </si>
  <si>
    <t>(030) 832 242 230</t>
  </si>
  <si>
    <t>jakob.riedel@vivantes.de</t>
  </si>
  <si>
    <t>(030) 77 93 306</t>
  </si>
  <si>
    <t>(030) 77 93 300</t>
  </si>
  <si>
    <t>(030) 130 149 800</t>
  </si>
  <si>
    <t>(030) 130 149 809</t>
  </si>
  <si>
    <t>(030) 422 035 13</t>
  </si>
  <si>
    <t>(030) 422 035 48</t>
  </si>
  <si>
    <t>(030) 847 119 124</t>
  </si>
  <si>
    <t>(030) 847 119 141</t>
  </si>
  <si>
    <t>(030) 757 748 1602</t>
  </si>
  <si>
    <t>(030) 757 748 1699</t>
  </si>
  <si>
    <t>gueler.ates@vivantes.de</t>
  </si>
  <si>
    <t>(030) 670 666 113</t>
  </si>
  <si>
    <t>(030) 670 666 112</t>
  </si>
  <si>
    <t>(030) 319 89 17 10</t>
  </si>
  <si>
    <t>(030) 319 89 17 11</t>
  </si>
  <si>
    <t>(030) 428 426 1302</t>
  </si>
  <si>
    <t>(030) 428 426 1399</t>
  </si>
  <si>
    <t>KWB</t>
  </si>
  <si>
    <t>Haus Wenckebach Kurzzeitpflege</t>
  </si>
  <si>
    <t>0151-53854951</t>
  </si>
  <si>
    <t>(030) 130 14 9887</t>
  </si>
  <si>
    <t>(030) 130 14 9991</t>
  </si>
  <si>
    <t>(030) 130 174 019</t>
  </si>
  <si>
    <t>(030) 130 174 021</t>
  </si>
  <si>
    <t>(030) 319 8616 712</t>
  </si>
  <si>
    <t>(030) 319 8616 716</t>
  </si>
  <si>
    <t>Energieeffizienzklasse : B oder besser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</si>
</sst>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  <numFmt numFmtId="166" formatCode="_(&quot;€&quot;* #,##0.00_);_(&quot;€&quot;* \(#,##0.00\);_(&quot;€&quot;* &quot;-&quot;??_);_(@_)"/>
  </numFmts>
  <fonts count="3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0"/>
      <color indexed="12"/>
      <name val="Arial"/>
      <family val="2"/>
    </font>
    <font>
      <sz val="11"/>
      <color rgb="FF000000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i/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0"/>
      <name val="Calibri"/>
      <family val="2"/>
      <scheme val="minor"/>
    </font>
    <font>
      <sz val="16"/>
      <color theme="0"/>
      <name val="Arial"/>
      <family val="2"/>
    </font>
    <font>
      <b/>
      <sz val="16"/>
      <color theme="0"/>
      <name val="Arial"/>
      <family val="2"/>
    </font>
    <font>
      <sz val="16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b/>
      <sz val="14"/>
      <name val="Arial"/>
      <family val="2"/>
    </font>
    <font>
      <sz val="10"/>
      <name val="Arial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0">
    <xf numFmtId="0" fontId="0" fillId="0" borderId="0"/>
    <xf numFmtId="0" fontId="2" fillId="0" borderId="0"/>
    <xf numFmtId="0" fontId="2" fillId="0" borderId="0"/>
    <xf numFmtId="0" fontId="8" fillId="0" borderId="0"/>
    <xf numFmtId="0" fontId="9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6" borderId="11" applyNumberFormat="0" applyFont="0" applyAlignment="0" applyProtection="0"/>
    <xf numFmtId="0" fontId="2" fillId="6" borderId="11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4" fillId="0" borderId="0"/>
  </cellStyleXfs>
  <cellXfs count="517">
    <xf numFmtId="0" fontId="0" fillId="0" borderId="0" xfId="0"/>
    <xf numFmtId="0" fontId="0" fillId="2" borderId="0" xfId="0" applyFill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Border="1" applyAlignment="1" applyProtection="1">
      <alignment vertical="top" wrapText="1"/>
    </xf>
    <xf numFmtId="0" fontId="0" fillId="3" borderId="0" xfId="0" applyFill="1"/>
    <xf numFmtId="0" fontId="4" fillId="2" borderId="0" xfId="1" applyFont="1" applyFill="1" applyAlignment="1">
      <alignment horizontal="left" vertical="center"/>
    </xf>
    <xf numFmtId="0" fontId="2" fillId="2" borderId="0" xfId="1" applyFill="1" applyAlignment="1">
      <alignment horizontal="left" vertical="center"/>
    </xf>
    <xf numFmtId="0" fontId="2" fillId="2" borderId="0" xfId="1" applyFill="1" applyAlignment="1">
      <alignment horizontal="right" vertical="center"/>
    </xf>
    <xf numFmtId="0" fontId="2" fillId="2" borderId="1" xfId="1" quotePrefix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right" vertical="center"/>
    </xf>
    <xf numFmtId="0" fontId="1" fillId="2" borderId="0" xfId="1" applyFont="1" applyFill="1" applyBorder="1" applyAlignment="1">
      <alignment horizontal="left" vertical="center"/>
    </xf>
    <xf numFmtId="0" fontId="2" fillId="2" borderId="0" xfId="1" applyFill="1" applyBorder="1" applyAlignment="1">
      <alignment horizontal="left" vertical="center"/>
    </xf>
    <xf numFmtId="0" fontId="2" fillId="2" borderId="0" xfId="1" applyFill="1" applyBorder="1" applyAlignment="1">
      <alignment horizontal="center" vertical="center"/>
    </xf>
    <xf numFmtId="0" fontId="2" fillId="2" borderId="0" xfId="2" applyFont="1" applyFill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2" applyFill="1" applyAlignment="1">
      <alignment horizontal="left" vertical="center"/>
    </xf>
    <xf numFmtId="0" fontId="2" fillId="2" borderId="0" xfId="2" applyFont="1" applyFill="1" applyBorder="1" applyAlignment="1">
      <alignment horizontal="right" vertical="center"/>
    </xf>
    <xf numFmtId="14" fontId="2" fillId="2" borderId="4" xfId="2" applyNumberFormat="1" applyFill="1" applyBorder="1" applyAlignment="1">
      <alignment horizontal="right" vertical="center"/>
    </xf>
    <xf numFmtId="0" fontId="2" fillId="2" borderId="0" xfId="2" applyFill="1" applyBorder="1" applyAlignment="1">
      <alignment horizontal="left" vertical="center"/>
    </xf>
    <xf numFmtId="0" fontId="2" fillId="2" borderId="0" xfId="2" applyFont="1" applyFill="1" applyBorder="1" applyAlignment="1">
      <alignment horizontal="left" vertical="center"/>
    </xf>
    <xf numFmtId="0" fontId="1" fillId="2" borderId="0" xfId="2" applyFont="1" applyFill="1" applyBorder="1" applyAlignment="1">
      <alignment horizontal="left" vertical="center"/>
    </xf>
    <xf numFmtId="0" fontId="2" fillId="2" borderId="0" xfId="2" applyFill="1" applyBorder="1" applyAlignment="1">
      <alignment horizontal="right" vertical="center"/>
    </xf>
    <xf numFmtId="0" fontId="2" fillId="2" borderId="2" xfId="2" applyFill="1" applyBorder="1" applyAlignment="1">
      <alignment horizontal="left" vertical="center"/>
    </xf>
    <xf numFmtId="0" fontId="2" fillId="2" borderId="2" xfId="2" applyFont="1" applyFill="1" applyBorder="1" applyAlignment="1">
      <alignment vertical="center"/>
    </xf>
    <xf numFmtId="0" fontId="1" fillId="2" borderId="5" xfId="2" applyFont="1" applyFill="1" applyBorder="1" applyAlignment="1">
      <alignment vertical="center"/>
    </xf>
    <xf numFmtId="0" fontId="1" fillId="2" borderId="3" xfId="2" applyFont="1" applyFill="1" applyBorder="1" applyAlignment="1">
      <alignment vertical="center"/>
    </xf>
    <xf numFmtId="0" fontId="2" fillId="0" borderId="2" xfId="2" applyFont="1" applyFill="1" applyBorder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165" fontId="2" fillId="2" borderId="0" xfId="1" applyNumberFormat="1" applyFill="1" applyAlignment="1">
      <alignment horizontal="left" vertical="center"/>
    </xf>
    <xf numFmtId="0" fontId="1" fillId="5" borderId="6" xfId="1" applyFont="1" applyFill="1" applyBorder="1" applyAlignment="1">
      <alignment horizontal="left" vertical="center"/>
    </xf>
    <xf numFmtId="165" fontId="1" fillId="5" borderId="7" xfId="1" applyNumberFormat="1" applyFont="1" applyFill="1" applyBorder="1" applyAlignment="1">
      <alignment horizontal="center" vertical="center" wrapText="1"/>
    </xf>
    <xf numFmtId="0" fontId="2" fillId="5" borderId="8" xfId="1" applyFont="1" applyFill="1" applyBorder="1" applyAlignment="1">
      <alignment horizontal="left" vertical="center" wrapText="1"/>
    </xf>
    <xf numFmtId="0" fontId="1" fillId="5" borderId="6" xfId="1" applyFont="1" applyFill="1" applyBorder="1" applyAlignment="1">
      <alignment horizontal="left" vertical="center" wrapText="1"/>
    </xf>
    <xf numFmtId="0" fontId="1" fillId="5" borderId="4" xfId="1" applyFont="1" applyFill="1" applyBorder="1" applyAlignment="1">
      <alignment horizontal="left" vertical="center" wrapText="1"/>
    </xf>
    <xf numFmtId="165" fontId="2" fillId="5" borderId="9" xfId="1" applyNumberForma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3" borderId="4" xfId="1" applyFont="1" applyFill="1" applyBorder="1" applyAlignment="1">
      <alignment horizontal="center" vertical="center"/>
    </xf>
    <xf numFmtId="165" fontId="2" fillId="4" borderId="4" xfId="1" applyNumberFormat="1" applyFont="1" applyFill="1" applyBorder="1" applyAlignment="1" applyProtection="1">
      <alignment horizontal="right" vertical="center" wrapText="1"/>
      <protection locked="0"/>
    </xf>
    <xf numFmtId="0" fontId="2" fillId="2" borderId="0" xfId="1" applyFont="1" applyFill="1" applyAlignment="1">
      <alignment horizontal="left" vertical="center" wrapText="1"/>
    </xf>
    <xf numFmtId="0" fontId="1" fillId="2" borderId="0" xfId="1" applyFont="1" applyFill="1" applyAlignment="1">
      <alignment horizontal="left" vertical="center" wrapText="1"/>
    </xf>
    <xf numFmtId="0" fontId="8" fillId="0" borderId="4" xfId="3" quotePrefix="1" applyFont="1" applyFill="1" applyBorder="1" applyAlignment="1">
      <alignment horizontal="left" vertical="center" wrapText="1"/>
    </xf>
    <xf numFmtId="3" fontId="2" fillId="3" borderId="4" xfId="3" applyNumberFormat="1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left"/>
    </xf>
    <xf numFmtId="0" fontId="2" fillId="2" borderId="0" xfId="2" applyFont="1" applyFill="1" applyBorder="1" applyAlignment="1">
      <alignment horizontal="left"/>
    </xf>
    <xf numFmtId="0" fontId="0" fillId="3" borderId="0" xfId="0" applyFill="1" applyAlignment="1">
      <alignment vertical="center"/>
    </xf>
    <xf numFmtId="0" fontId="8" fillId="0" borderId="4" xfId="3" applyFont="1" applyFill="1" applyBorder="1" applyAlignment="1">
      <alignment horizontal="left" vertical="center" wrapText="1"/>
    </xf>
    <xf numFmtId="0" fontId="2" fillId="2" borderId="2" xfId="4" applyFont="1" applyFill="1" applyBorder="1" applyAlignment="1">
      <alignment horizontal="left" vertical="center"/>
    </xf>
    <xf numFmtId="0" fontId="2" fillId="2" borderId="3" xfId="4" applyFont="1" applyFill="1" applyBorder="1" applyAlignment="1">
      <alignment horizontal="left" vertical="center"/>
    </xf>
    <xf numFmtId="14" fontId="1" fillId="2" borderId="0" xfId="2" applyNumberFormat="1" applyFont="1" applyFill="1" applyBorder="1" applyAlignment="1">
      <alignment horizontal="right" vertical="center"/>
    </xf>
    <xf numFmtId="0" fontId="2" fillId="2" borderId="5" xfId="2" applyFont="1" applyFill="1" applyBorder="1" applyAlignment="1">
      <alignment vertical="center"/>
    </xf>
    <xf numFmtId="0" fontId="2" fillId="2" borderId="0" xfId="2" applyFont="1" applyFill="1" applyBorder="1" applyAlignment="1"/>
    <xf numFmtId="0" fontId="1" fillId="2" borderId="0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10" fillId="2" borderId="0" xfId="1" quotePrefix="1" applyFont="1" applyFill="1" applyBorder="1" applyAlignment="1">
      <alignment vertical="center" wrapText="1"/>
    </xf>
    <xf numFmtId="0" fontId="11" fillId="2" borderId="0" xfId="1" applyFont="1" applyFill="1" applyAlignment="1">
      <alignment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2" fillId="2" borderId="0" xfId="1" applyFill="1" applyAlignment="1">
      <alignment vertical="center" wrapText="1"/>
    </xf>
    <xf numFmtId="165" fontId="2" fillId="2" borderId="0" xfId="1" applyNumberFormat="1" applyFill="1" applyAlignment="1">
      <alignment horizontal="right" vertical="center" wrapText="1"/>
    </xf>
    <xf numFmtId="0" fontId="2" fillId="2" borderId="0" xfId="1" applyFill="1" applyBorder="1" applyAlignment="1">
      <alignment horizontal="right" vertical="center"/>
    </xf>
    <xf numFmtId="0" fontId="2" fillId="2" borderId="5" xfId="4" applyFont="1" applyFill="1" applyBorder="1" applyAlignment="1">
      <alignment horizontal="left" vertical="center"/>
    </xf>
    <xf numFmtId="0" fontId="1" fillId="2" borderId="5" xfId="2" applyFont="1" applyFill="1" applyBorder="1" applyAlignment="1">
      <alignment horizontal="right" vertical="center"/>
    </xf>
    <xf numFmtId="0" fontId="2" fillId="3" borderId="4" xfId="4" applyFont="1" applyFill="1" applyBorder="1" applyAlignment="1">
      <alignment horizontal="left" vertical="center" wrapText="1"/>
    </xf>
    <xf numFmtId="0" fontId="9" fillId="3" borderId="4" xfId="4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right" vertical="center" wrapText="1"/>
    </xf>
    <xf numFmtId="4" fontId="14" fillId="4" borderId="4" xfId="3" applyNumberFormat="1" applyFont="1" applyFill="1" applyBorder="1" applyAlignment="1">
      <alignment horizontal="right" wrapText="1"/>
    </xf>
    <xf numFmtId="0" fontId="2" fillId="2" borderId="0" xfId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2" fillId="2" borderId="1" xfId="0" quotePrefix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2" fillId="2" borderId="0" xfId="0" applyFont="1" applyFill="1" applyBorder="1" applyAlignment="1">
      <alignment horizontal="right" vertical="center"/>
    </xf>
    <xf numFmtId="14" fontId="2" fillId="2" borderId="4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65" fontId="0" fillId="2" borderId="0" xfId="0" applyNumberFormat="1" applyFill="1" applyAlignment="1">
      <alignment horizontal="left" vertical="center"/>
    </xf>
    <xf numFmtId="0" fontId="1" fillId="7" borderId="2" xfId="0" applyFont="1" applyFill="1" applyBorder="1" applyAlignment="1">
      <alignment vertical="center"/>
    </xf>
    <xf numFmtId="0" fontId="1" fillId="7" borderId="5" xfId="0" applyFont="1" applyFill="1" applyBorder="1" applyAlignment="1">
      <alignment horizontal="left" vertical="center"/>
    </xf>
    <xf numFmtId="0" fontId="2" fillId="7" borderId="7" xfId="0" applyFont="1" applyFill="1" applyBorder="1" applyAlignment="1">
      <alignment vertical="center"/>
    </xf>
    <xf numFmtId="0" fontId="2" fillId="7" borderId="10" xfId="0" applyFont="1" applyFill="1" applyBorder="1" applyAlignment="1">
      <alignment horizontal="left" vertical="center" wrapText="1"/>
    </xf>
    <xf numFmtId="165" fontId="2" fillId="7" borderId="6" xfId="0" applyNumberFormat="1" applyFont="1" applyFill="1" applyBorder="1" applyAlignment="1">
      <alignment horizontal="right" vertical="center" wrapText="1"/>
    </xf>
    <xf numFmtId="0" fontId="2" fillId="7" borderId="6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5" xfId="0" applyFont="1" applyFill="1" applyBorder="1" applyAlignment="1" applyProtection="1">
      <alignment vertical="center"/>
      <protection locked="0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165" fontId="0" fillId="2" borderId="0" xfId="0" applyNumberFormat="1" applyFill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165" fontId="0" fillId="2" borderId="0" xfId="0" applyNumberFormat="1" applyFill="1" applyAlignment="1">
      <alignment horizontal="right" vertical="center" wrapText="1"/>
    </xf>
    <xf numFmtId="0" fontId="0" fillId="3" borderId="3" xfId="0" applyFill="1" applyBorder="1" applyAlignment="1">
      <alignment vertical="center"/>
    </xf>
    <xf numFmtId="14" fontId="0" fillId="3" borderId="4" xfId="0" applyNumberFormat="1" applyFill="1" applyBorder="1" applyAlignment="1">
      <alignment horizontal="right" vertical="center"/>
    </xf>
    <xf numFmtId="0" fontId="2" fillId="2" borderId="4" xfId="2" applyFill="1" applyBorder="1" applyAlignment="1">
      <alignment horizontal="left" vertical="center"/>
    </xf>
    <xf numFmtId="0" fontId="2" fillId="0" borderId="4" xfId="2" applyFont="1" applyFill="1" applyBorder="1" applyAlignment="1">
      <alignment horizontal="left" vertical="center"/>
    </xf>
    <xf numFmtId="0" fontId="0" fillId="3" borderId="5" xfId="0" applyFill="1" applyBorder="1"/>
    <xf numFmtId="7" fontId="2" fillId="4" borderId="4" xfId="5" applyNumberFormat="1" applyFont="1" applyFill="1" applyBorder="1" applyAlignment="1" applyProtection="1">
      <alignment vertical="center" wrapText="1"/>
      <protection locked="0"/>
    </xf>
    <xf numFmtId="7" fontId="1" fillId="8" borderId="4" xfId="0" applyNumberFormat="1" applyFont="1" applyFill="1" applyBorder="1" applyAlignment="1">
      <alignment vertical="center"/>
    </xf>
    <xf numFmtId="7" fontId="2" fillId="3" borderId="4" xfId="5" applyNumberFormat="1" applyFont="1" applyFill="1" applyBorder="1" applyAlignment="1" applyProtection="1">
      <alignment vertical="center" wrapText="1"/>
      <protection locked="0"/>
    </xf>
    <xf numFmtId="2" fontId="2" fillId="3" borderId="4" xfId="5" applyNumberFormat="1" applyFont="1" applyFill="1" applyBorder="1" applyAlignment="1" applyProtection="1">
      <alignment vertical="center" wrapText="1"/>
      <protection locked="0"/>
    </xf>
    <xf numFmtId="7" fontId="1" fillId="3" borderId="4" xfId="0" applyNumberFormat="1" applyFont="1" applyFill="1" applyBorder="1" applyAlignment="1">
      <alignment vertical="center"/>
    </xf>
    <xf numFmtId="0" fontId="9" fillId="2" borderId="0" xfId="4" applyFill="1" applyAlignment="1">
      <alignment horizontal="left" vertical="center"/>
    </xf>
    <xf numFmtId="0" fontId="9" fillId="2" borderId="0" xfId="4" applyFill="1" applyAlignment="1">
      <alignment horizontal="right" vertical="center"/>
    </xf>
    <xf numFmtId="0" fontId="2" fillId="2" borderId="1" xfId="4" applyFont="1" applyFill="1" applyBorder="1" applyAlignment="1">
      <alignment horizontal="left" vertical="center"/>
    </xf>
    <xf numFmtId="0" fontId="2" fillId="2" borderId="1" xfId="4" applyFont="1" applyFill="1" applyBorder="1" applyAlignment="1">
      <alignment horizontal="right" vertical="center"/>
    </xf>
    <xf numFmtId="0" fontId="9" fillId="2" borderId="0" xfId="4" applyFill="1" applyBorder="1" applyAlignment="1">
      <alignment horizontal="left" vertical="center"/>
    </xf>
    <xf numFmtId="0" fontId="1" fillId="2" borderId="0" xfId="4" applyFont="1" applyFill="1" applyBorder="1" applyAlignment="1">
      <alignment horizontal="left" vertical="center"/>
    </xf>
    <xf numFmtId="0" fontId="9" fillId="2" borderId="0" xfId="4" applyFill="1" applyBorder="1" applyAlignment="1">
      <alignment horizontal="center" vertical="center"/>
    </xf>
    <xf numFmtId="0" fontId="2" fillId="2" borderId="0" xfId="4" applyFont="1" applyFill="1" applyAlignment="1">
      <alignment horizontal="left" vertical="center"/>
    </xf>
    <xf numFmtId="0" fontId="1" fillId="2" borderId="0" xfId="4" applyFont="1" applyFill="1" applyAlignment="1">
      <alignment horizontal="right" vertical="center"/>
    </xf>
    <xf numFmtId="0" fontId="9" fillId="2" borderId="0" xfId="4" applyFill="1" applyBorder="1" applyAlignment="1">
      <alignment horizontal="right" vertical="center"/>
    </xf>
    <xf numFmtId="0" fontId="2" fillId="2" borderId="0" xfId="4" applyFont="1" applyFill="1" applyBorder="1" applyAlignment="1">
      <alignment horizontal="left" vertical="center"/>
    </xf>
    <xf numFmtId="0" fontId="9" fillId="2" borderId="2" xfId="4" applyFill="1" applyBorder="1" applyAlignment="1">
      <alignment horizontal="left" vertical="center"/>
    </xf>
    <xf numFmtId="0" fontId="2" fillId="0" borderId="2" xfId="4" applyFont="1" applyFill="1" applyBorder="1" applyAlignment="1">
      <alignment horizontal="left" vertical="center"/>
    </xf>
    <xf numFmtId="0" fontId="2" fillId="2" borderId="0" xfId="4" applyFont="1" applyFill="1" applyBorder="1" applyAlignment="1">
      <alignment horizontal="left"/>
    </xf>
    <xf numFmtId="0" fontId="2" fillId="2" borderId="0" xfId="4" applyFont="1" applyFill="1" applyAlignment="1">
      <alignment horizontal="left" wrapText="1"/>
    </xf>
    <xf numFmtId="0" fontId="2" fillId="2" borderId="0" xfId="4" applyFont="1" applyFill="1" applyBorder="1" applyAlignment="1"/>
    <xf numFmtId="0" fontId="5" fillId="2" borderId="0" xfId="4" applyFont="1" applyFill="1" applyAlignment="1">
      <alignment horizontal="left" vertical="center"/>
    </xf>
    <xf numFmtId="165" fontId="9" fillId="2" borderId="0" xfId="4" applyNumberFormat="1" applyFill="1" applyAlignment="1">
      <alignment horizontal="left" vertical="center"/>
    </xf>
    <xf numFmtId="165" fontId="1" fillId="5" borderId="7" xfId="4" applyNumberFormat="1" applyFont="1" applyFill="1" applyBorder="1" applyAlignment="1">
      <alignment horizontal="right" vertical="center" wrapText="1"/>
    </xf>
    <xf numFmtId="0" fontId="1" fillId="2" borderId="0" xfId="4" applyFont="1" applyFill="1" applyAlignment="1">
      <alignment horizontal="left" vertical="center"/>
    </xf>
    <xf numFmtId="0" fontId="1" fillId="5" borderId="4" xfId="4" applyFont="1" applyFill="1" applyBorder="1" applyAlignment="1">
      <alignment horizontal="left" vertical="center" wrapText="1"/>
    </xf>
    <xf numFmtId="165" fontId="9" fillId="5" borderId="9" xfId="4" applyNumberFormat="1" applyFill="1" applyBorder="1" applyAlignment="1">
      <alignment horizontal="right" vertical="center" wrapText="1"/>
    </xf>
    <xf numFmtId="0" fontId="2" fillId="2" borderId="0" xfId="4" applyFont="1" applyFill="1" applyAlignment="1">
      <alignment horizontal="left" vertical="center" wrapText="1"/>
    </xf>
    <xf numFmtId="0" fontId="9" fillId="2" borderId="0" xfId="4" applyFill="1" applyAlignment="1">
      <alignment vertical="center" wrapText="1"/>
    </xf>
    <xf numFmtId="0" fontId="2" fillId="2" borderId="4" xfId="4" applyFont="1" applyFill="1" applyBorder="1" applyAlignment="1">
      <alignment horizontal="left" vertical="center" wrapText="1"/>
    </xf>
    <xf numFmtId="165" fontId="2" fillId="3" borderId="4" xfId="4" applyNumberFormat="1" applyFont="1" applyFill="1" applyBorder="1" applyAlignment="1" applyProtection="1">
      <alignment horizontal="right" vertical="center" wrapText="1"/>
      <protection locked="0"/>
    </xf>
    <xf numFmtId="0" fontId="1" fillId="2" borderId="0" xfId="4" applyFont="1" applyFill="1" applyAlignment="1">
      <alignment horizontal="left" vertical="center" wrapText="1"/>
    </xf>
    <xf numFmtId="0" fontId="9" fillId="2" borderId="0" xfId="4" applyFill="1" applyAlignment="1" applyProtection="1">
      <alignment horizontal="center" vertical="center" wrapText="1"/>
      <protection locked="0"/>
    </xf>
    <xf numFmtId="165" fontId="9" fillId="2" borderId="0" xfId="4" applyNumberFormat="1" applyFill="1" applyAlignment="1" applyProtection="1">
      <alignment horizontal="right" vertical="center" wrapText="1"/>
      <protection locked="0"/>
    </xf>
    <xf numFmtId="0" fontId="9" fillId="2" borderId="0" xfId="4" applyFill="1" applyAlignment="1" applyProtection="1">
      <alignment vertical="center" wrapText="1"/>
      <protection locked="0"/>
    </xf>
    <xf numFmtId="0" fontId="9" fillId="2" borderId="0" xfId="4" applyFill="1" applyAlignment="1">
      <alignment horizontal="center" vertical="center" wrapText="1"/>
    </xf>
    <xf numFmtId="165" fontId="9" fillId="2" borderId="0" xfId="4" applyNumberFormat="1" applyFill="1" applyAlignment="1">
      <alignment horizontal="right" vertical="center" wrapText="1"/>
    </xf>
    <xf numFmtId="14" fontId="2" fillId="2" borderId="4" xfId="4" applyNumberFormat="1" applyFont="1" applyFill="1" applyBorder="1" applyAlignment="1">
      <alignment horizontal="right" vertical="center"/>
    </xf>
    <xf numFmtId="165" fontId="2" fillId="4" borderId="4" xfId="4" applyNumberFormat="1" applyFont="1" applyFill="1" applyBorder="1" applyAlignment="1" applyProtection="1">
      <alignment horizontal="right" vertical="center" wrapText="1"/>
      <protection locked="0"/>
    </xf>
    <xf numFmtId="0" fontId="2" fillId="8" borderId="4" xfId="4" applyFont="1" applyFill="1" applyBorder="1" applyAlignment="1">
      <alignment horizontal="left" vertical="center" wrapText="1"/>
    </xf>
    <xf numFmtId="0" fontId="1" fillId="8" borderId="4" xfId="4" applyFont="1" applyFill="1" applyBorder="1" applyAlignment="1">
      <alignment horizontal="left" vertical="center" wrapText="1"/>
    </xf>
    <xf numFmtId="165" fontId="1" fillId="8" borderId="4" xfId="4" applyNumberFormat="1" applyFont="1" applyFill="1" applyBorder="1" applyAlignment="1">
      <alignment horizontal="right" vertical="center" wrapText="1"/>
    </xf>
    <xf numFmtId="165" fontId="1" fillId="9" borderId="4" xfId="4" applyNumberFormat="1" applyFont="1" applyFill="1" applyBorder="1" applyAlignment="1" applyProtection="1">
      <alignment horizontal="left" vertical="center" wrapText="1"/>
      <protection locked="0"/>
    </xf>
    <xf numFmtId="165" fontId="1" fillId="9" borderId="4" xfId="4" applyNumberFormat="1" applyFont="1" applyFill="1" applyBorder="1" applyAlignment="1" applyProtection="1">
      <alignment horizontal="right" vertical="center" wrapText="1"/>
      <protection locked="0"/>
    </xf>
    <xf numFmtId="2" fontId="1" fillId="8" borderId="4" xfId="4" applyNumberFormat="1" applyFont="1" applyFill="1" applyBorder="1" applyAlignment="1">
      <alignment horizontal="right" vertical="center" wrapText="1"/>
    </xf>
    <xf numFmtId="2" fontId="2" fillId="3" borderId="4" xfId="4" applyNumberFormat="1" applyFont="1" applyFill="1" applyBorder="1" applyAlignment="1" applyProtection="1">
      <alignment horizontal="right" vertical="center" wrapText="1"/>
      <protection locked="0"/>
    </xf>
    <xf numFmtId="2" fontId="1" fillId="9" borderId="4" xfId="4" applyNumberFormat="1" applyFont="1" applyFill="1" applyBorder="1" applyAlignment="1" applyProtection="1">
      <alignment horizontal="right" vertical="center" wrapText="1"/>
      <protection locked="0"/>
    </xf>
    <xf numFmtId="0" fontId="9" fillId="2" borderId="5" xfId="4" applyFill="1" applyBorder="1" applyAlignment="1">
      <alignment horizontal="left" vertical="center"/>
    </xf>
    <xf numFmtId="0" fontId="1" fillId="2" borderId="3" xfId="4" applyFont="1" applyFill="1" applyBorder="1" applyAlignment="1">
      <alignment horizontal="right" vertical="center"/>
    </xf>
    <xf numFmtId="0" fontId="9" fillId="2" borderId="0" xfId="4" applyFill="1" applyBorder="1" applyAlignment="1" applyProtection="1">
      <alignment horizontal="left" vertical="center"/>
      <protection locked="0"/>
    </xf>
    <xf numFmtId="0" fontId="1" fillId="2" borderId="5" xfId="4" applyFont="1" applyFill="1" applyBorder="1" applyAlignment="1">
      <alignment vertical="center"/>
    </xf>
    <xf numFmtId="0" fontId="1" fillId="2" borderId="3" xfId="4" applyFont="1" applyFill="1" applyBorder="1" applyAlignment="1">
      <alignment vertical="center"/>
    </xf>
    <xf numFmtId="0" fontId="2" fillId="2" borderId="2" xfId="4" applyFont="1" applyFill="1" applyBorder="1" applyAlignment="1">
      <alignment vertical="center"/>
    </xf>
    <xf numFmtId="0" fontId="4" fillId="2" borderId="0" xfId="2" applyFont="1" applyFill="1" applyAlignment="1">
      <alignment horizontal="left" vertical="center"/>
    </xf>
    <xf numFmtId="0" fontId="2" fillId="2" borderId="0" xfId="2" applyFill="1" applyAlignment="1">
      <alignment horizontal="right" vertical="center"/>
    </xf>
    <xf numFmtId="0" fontId="2" fillId="2" borderId="0" xfId="2" applyFont="1" applyFill="1" applyAlignment="1">
      <alignment horizontal="right" vertical="center"/>
    </xf>
    <xf numFmtId="0" fontId="2" fillId="2" borderId="1" xfId="2" quotePrefix="1" applyFont="1" applyFill="1" applyBorder="1" applyAlignment="1">
      <alignment horizontal="left" vertical="center"/>
    </xf>
    <xf numFmtId="0" fontId="2" fillId="2" borderId="1" xfId="2" applyFont="1" applyFill="1" applyBorder="1" applyAlignment="1">
      <alignment horizontal="left" vertical="center"/>
    </xf>
    <xf numFmtId="0" fontId="2" fillId="2" borderId="1" xfId="2" applyFont="1" applyFill="1" applyBorder="1" applyAlignment="1">
      <alignment horizontal="right" vertical="center"/>
    </xf>
    <xf numFmtId="0" fontId="16" fillId="5" borderId="2" xfId="2" applyFont="1" applyFill="1" applyBorder="1" applyAlignment="1">
      <alignment vertical="center"/>
    </xf>
    <xf numFmtId="0" fontId="1" fillId="5" borderId="5" xfId="2" applyFont="1" applyFill="1" applyBorder="1" applyAlignment="1">
      <alignment vertical="center"/>
    </xf>
    <xf numFmtId="165" fontId="1" fillId="5" borderId="6" xfId="2" applyNumberFormat="1" applyFont="1" applyFill="1" applyBorder="1" applyAlignment="1">
      <alignment horizontal="right" vertical="center" wrapText="1"/>
    </xf>
    <xf numFmtId="165" fontId="1" fillId="5" borderId="13" xfId="2" applyNumberFormat="1" applyFont="1" applyFill="1" applyBorder="1" applyAlignment="1">
      <alignment horizontal="right" vertical="center" wrapText="1"/>
    </xf>
    <xf numFmtId="0" fontId="1" fillId="2" borderId="0" xfId="2" applyFont="1" applyFill="1" applyAlignment="1">
      <alignment horizontal="left" vertical="center"/>
    </xf>
    <xf numFmtId="0" fontId="1" fillId="5" borderId="8" xfId="2" applyFont="1" applyFill="1" applyBorder="1" applyAlignment="1">
      <alignment horizontal="left" vertical="center" wrapText="1"/>
    </xf>
    <xf numFmtId="0" fontId="1" fillId="5" borderId="9" xfId="2" applyFont="1" applyFill="1" applyBorder="1" applyAlignment="1">
      <alignment horizontal="left" vertical="center" wrapText="1"/>
    </xf>
    <xf numFmtId="165" fontId="2" fillId="5" borderId="8" xfId="2" applyNumberFormat="1" applyFill="1" applyBorder="1" applyAlignment="1">
      <alignment horizontal="right" vertical="center" wrapText="1"/>
    </xf>
    <xf numFmtId="165" fontId="2" fillId="5" borderId="14" xfId="2" applyNumberFormat="1" applyFont="1" applyFill="1" applyBorder="1" applyAlignment="1">
      <alignment horizontal="right" vertical="center" wrapText="1"/>
    </xf>
    <xf numFmtId="0" fontId="2" fillId="2" borderId="0" xfId="2" applyFont="1" applyFill="1" applyBorder="1" applyAlignment="1">
      <alignment horizontal="left" vertical="center" wrapText="1"/>
    </xf>
    <xf numFmtId="0" fontId="2" fillId="2" borderId="0" xfId="2" applyFont="1" applyFill="1" applyAlignment="1">
      <alignment horizontal="left" vertical="center" wrapText="1"/>
    </xf>
    <xf numFmtId="0" fontId="2" fillId="8" borderId="4" xfId="2" applyFont="1" applyFill="1" applyBorder="1" applyAlignment="1">
      <alignment horizontal="left" vertical="center" wrapText="1"/>
    </xf>
    <xf numFmtId="0" fontId="1" fillId="8" borderId="4" xfId="2" applyFont="1" applyFill="1" applyBorder="1" applyAlignment="1">
      <alignment horizontal="left" vertical="center" wrapText="1"/>
    </xf>
    <xf numFmtId="165" fontId="1" fillId="8" borderId="4" xfId="2" applyNumberFormat="1" applyFont="1" applyFill="1" applyBorder="1" applyAlignment="1">
      <alignment horizontal="right" vertical="center" wrapText="1"/>
    </xf>
    <xf numFmtId="2" fontId="1" fillId="8" borderId="4" xfId="2" applyNumberFormat="1" applyFont="1" applyFill="1" applyBorder="1" applyAlignment="1">
      <alignment horizontal="right" vertical="center" wrapText="1"/>
    </xf>
    <xf numFmtId="0" fontId="2" fillId="2" borderId="0" xfId="2" applyFill="1" applyAlignment="1">
      <alignment vertical="center" wrapText="1"/>
    </xf>
    <xf numFmtId="0" fontId="2" fillId="2" borderId="4" xfId="2" applyFont="1" applyFill="1" applyBorder="1" applyAlignment="1">
      <alignment horizontal="left" vertical="center" wrapText="1"/>
    </xf>
    <xf numFmtId="0" fontId="2" fillId="3" borderId="4" xfId="34" applyFont="1" applyFill="1" applyBorder="1" applyAlignment="1">
      <alignment horizontal="left" vertical="center" wrapText="1"/>
    </xf>
    <xf numFmtId="165" fontId="2" fillId="4" borderId="4" xfId="2" applyNumberFormat="1" applyFont="1" applyFill="1" applyBorder="1" applyAlignment="1" applyProtection="1">
      <alignment horizontal="right" vertical="center" wrapText="1"/>
      <protection locked="0"/>
    </xf>
    <xf numFmtId="2" fontId="2" fillId="3" borderId="4" xfId="2" applyNumberFormat="1" applyFont="1" applyFill="1" applyBorder="1" applyAlignment="1" applyProtection="1">
      <alignment horizontal="right" vertical="center" wrapText="1"/>
      <protection locked="0"/>
    </xf>
    <xf numFmtId="165" fontId="2" fillId="3" borderId="4" xfId="2" applyNumberFormat="1" applyFont="1" applyFill="1" applyBorder="1" applyAlignment="1" applyProtection="1">
      <alignment horizontal="right" vertical="center" wrapText="1"/>
      <protection locked="0"/>
    </xf>
    <xf numFmtId="0" fontId="2" fillId="3" borderId="4" xfId="34" applyFill="1" applyBorder="1" applyAlignment="1">
      <alignment horizontal="left" vertical="center" wrapText="1"/>
    </xf>
    <xf numFmtId="0" fontId="2" fillId="2" borderId="4" xfId="2" applyFont="1" applyFill="1" applyBorder="1" applyAlignment="1">
      <alignment vertical="center" wrapText="1"/>
    </xf>
    <xf numFmtId="0" fontId="2" fillId="2" borderId="6" xfId="2" applyFont="1" applyFill="1" applyBorder="1" applyAlignment="1">
      <alignment horizontal="left" vertical="center" wrapText="1"/>
    </xf>
    <xf numFmtId="0" fontId="2" fillId="2" borderId="6" xfId="2" applyFont="1" applyFill="1" applyBorder="1" applyAlignment="1">
      <alignment vertical="center" wrapText="1"/>
    </xf>
    <xf numFmtId="0" fontId="1" fillId="9" borderId="2" xfId="2" applyFont="1" applyFill="1" applyBorder="1" applyAlignment="1">
      <alignment horizontal="left" vertical="center" wrapText="1"/>
    </xf>
    <xf numFmtId="0" fontId="1" fillId="9" borderId="5" xfId="2" applyFont="1" applyFill="1" applyBorder="1" applyAlignment="1">
      <alignment vertical="center"/>
    </xf>
    <xf numFmtId="0" fontId="1" fillId="9" borderId="5" xfId="0" applyFont="1" applyFill="1" applyBorder="1" applyAlignment="1" applyProtection="1">
      <alignment vertical="center"/>
      <protection locked="0"/>
    </xf>
    <xf numFmtId="165" fontId="1" fillId="9" borderId="5" xfId="2" applyNumberFormat="1" applyFont="1" applyFill="1" applyBorder="1" applyAlignment="1" applyProtection="1">
      <alignment vertical="center" wrapText="1"/>
      <protection locked="0"/>
    </xf>
    <xf numFmtId="165" fontId="1" fillId="9" borderId="3" xfId="2" applyNumberFormat="1" applyFont="1" applyFill="1" applyBorder="1" applyAlignment="1" applyProtection="1">
      <alignment vertical="center" wrapText="1"/>
      <protection locked="0"/>
    </xf>
    <xf numFmtId="165" fontId="2" fillId="4" borderId="4" xfId="2" applyNumberFormat="1" applyFont="1" applyFill="1" applyBorder="1" applyAlignment="1" applyProtection="1">
      <alignment vertical="center" wrapText="1"/>
      <protection locked="0"/>
    </xf>
    <xf numFmtId="4" fontId="2" fillId="3" borderId="4" xfId="2" applyNumberFormat="1" applyFont="1" applyFill="1" applyBorder="1" applyAlignment="1" applyProtection="1">
      <alignment vertical="center" wrapText="1"/>
      <protection locked="0"/>
    </xf>
    <xf numFmtId="0" fontId="1" fillId="2" borderId="0" xfId="2" applyFont="1" applyFill="1" applyAlignment="1">
      <alignment horizontal="left" vertical="center" wrapText="1"/>
    </xf>
    <xf numFmtId="0" fontId="2" fillId="2" borderId="0" xfId="2" applyFill="1" applyAlignment="1" applyProtection="1">
      <alignment horizontal="center" vertical="center" wrapText="1"/>
      <protection locked="0"/>
    </xf>
    <xf numFmtId="0" fontId="2" fillId="2" borderId="0" xfId="2" applyFill="1" applyAlignment="1" applyProtection="1">
      <alignment vertical="center" wrapText="1"/>
      <protection locked="0"/>
    </xf>
    <xf numFmtId="0" fontId="2" fillId="2" borderId="0" xfId="2" applyFill="1" applyAlignment="1">
      <alignment horizontal="center" vertical="center" wrapText="1"/>
    </xf>
    <xf numFmtId="0" fontId="0" fillId="3" borderId="3" xfId="0" applyFill="1" applyBorder="1"/>
    <xf numFmtId="0" fontId="4" fillId="2" borderId="0" xfId="2" applyFont="1" applyFill="1" applyAlignment="1" applyProtection="1">
      <alignment horizontal="left" vertical="center"/>
    </xf>
    <xf numFmtId="0" fontId="2" fillId="2" borderId="0" xfId="2" applyFill="1" applyAlignment="1" applyProtection="1">
      <alignment horizontal="left" vertical="center"/>
    </xf>
    <xf numFmtId="0" fontId="2" fillId="2" borderId="0" xfId="2" applyFill="1" applyAlignment="1" applyProtection="1">
      <alignment horizontal="right" vertical="center"/>
    </xf>
    <xf numFmtId="0" fontId="2" fillId="2" borderId="0" xfId="2" applyFont="1" applyFill="1" applyAlignment="1" applyProtection="1">
      <alignment horizontal="right" vertical="center"/>
    </xf>
    <xf numFmtId="0" fontId="2" fillId="2" borderId="0" xfId="2" applyFill="1" applyAlignment="1" applyProtection="1">
      <alignment horizontal="left" vertical="center"/>
      <protection locked="0"/>
    </xf>
    <xf numFmtId="0" fontId="2" fillId="2" borderId="1" xfId="2" quotePrefix="1" applyFont="1" applyFill="1" applyBorder="1" applyAlignment="1" applyProtection="1">
      <alignment horizontal="left" vertical="center"/>
    </xf>
    <xf numFmtId="0" fontId="2" fillId="2" borderId="1" xfId="2" applyFont="1" applyFill="1" applyBorder="1" applyAlignment="1" applyProtection="1">
      <alignment horizontal="left" vertical="center"/>
    </xf>
    <xf numFmtId="0" fontId="2" fillId="2" borderId="1" xfId="2" applyFont="1" applyFill="1" applyBorder="1" applyAlignment="1" applyProtection="1">
      <alignment horizontal="right" vertical="center"/>
    </xf>
    <xf numFmtId="0" fontId="2" fillId="2" borderId="0" xfId="2" applyFill="1" applyBorder="1" applyAlignment="1" applyProtection="1">
      <alignment horizontal="left" vertical="center"/>
    </xf>
    <xf numFmtId="0" fontId="2" fillId="2" borderId="0" xfId="2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 vertical="center"/>
    </xf>
    <xf numFmtId="0" fontId="0" fillId="2" borderId="0" xfId="0" applyFill="1" applyBorder="1" applyAlignment="1" applyProtection="1">
      <alignment horizontal="left" vertical="center"/>
    </xf>
    <xf numFmtId="0" fontId="0" fillId="3" borderId="0" xfId="0" applyFill="1" applyProtection="1"/>
    <xf numFmtId="0" fontId="0" fillId="3" borderId="0" xfId="0" applyFill="1" applyProtection="1">
      <protection locked="0"/>
    </xf>
    <xf numFmtId="0" fontId="2" fillId="2" borderId="0" xfId="0" applyFont="1" applyFill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/>
    </xf>
    <xf numFmtId="0" fontId="0" fillId="2" borderId="3" xfId="0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right" vertical="center"/>
    </xf>
    <xf numFmtId="14" fontId="2" fillId="2" borderId="4" xfId="0" applyNumberFormat="1" applyFont="1" applyFill="1" applyBorder="1" applyAlignment="1" applyProtection="1">
      <alignment horizontal="right" vertical="center"/>
    </xf>
    <xf numFmtId="0" fontId="0" fillId="2" borderId="0" xfId="0" applyFill="1" applyAlignment="1" applyProtection="1">
      <alignment horizontal="left" vertical="center"/>
    </xf>
    <xf numFmtId="0" fontId="2" fillId="2" borderId="2" xfId="0" applyFont="1" applyFill="1" applyBorder="1" applyAlignment="1" applyProtection="1">
      <alignment vertical="center"/>
    </xf>
    <xf numFmtId="0" fontId="0" fillId="2" borderId="5" xfId="0" applyFill="1" applyBorder="1" applyAlignment="1" applyProtection="1">
      <alignment horizontal="left" vertical="center"/>
    </xf>
    <xf numFmtId="0" fontId="2" fillId="2" borderId="3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horizontal="left" vertical="center"/>
    </xf>
    <xf numFmtId="0" fontId="5" fillId="2" borderId="0" xfId="0" applyFont="1" applyFill="1" applyAlignment="1" applyProtection="1">
      <alignment horizontal="left" vertical="center"/>
    </xf>
    <xf numFmtId="0" fontId="1" fillId="2" borderId="0" xfId="2" applyFont="1" applyFill="1" applyBorder="1" applyAlignment="1" applyProtection="1">
      <alignment horizontal="left" vertical="center"/>
    </xf>
    <xf numFmtId="0" fontId="1" fillId="2" borderId="0" xfId="2" applyFont="1" applyFill="1" applyAlignment="1" applyProtection="1">
      <alignment horizontal="left" vertical="center"/>
    </xf>
    <xf numFmtId="0" fontId="1" fillId="2" borderId="0" xfId="2" applyFont="1" applyFill="1" applyAlignment="1" applyProtection="1">
      <alignment horizontal="left" vertical="center"/>
      <protection locked="0"/>
    </xf>
    <xf numFmtId="0" fontId="1" fillId="5" borderId="8" xfId="2" applyFont="1" applyFill="1" applyBorder="1" applyAlignment="1" applyProtection="1">
      <alignment horizontal="left" vertical="center" wrapText="1"/>
    </xf>
    <xf numFmtId="0" fontId="1" fillId="5" borderId="9" xfId="2" applyFont="1" applyFill="1" applyBorder="1" applyAlignment="1" applyProtection="1">
      <alignment horizontal="left" vertical="center" wrapText="1"/>
    </xf>
    <xf numFmtId="165" fontId="1" fillId="5" borderId="4" xfId="2" applyNumberFormat="1" applyFont="1" applyFill="1" applyBorder="1" applyAlignment="1" applyProtection="1">
      <alignment horizontal="center" vertical="center" wrapText="1"/>
    </xf>
    <xf numFmtId="0" fontId="2" fillId="2" borderId="0" xfId="2" applyFont="1" applyFill="1" applyBorder="1" applyAlignment="1" applyProtection="1">
      <alignment horizontal="left" vertical="center" wrapText="1"/>
    </xf>
    <xf numFmtId="0" fontId="2" fillId="2" borderId="0" xfId="2" applyFont="1" applyFill="1" applyAlignment="1" applyProtection="1">
      <alignment horizontal="left" vertical="center" wrapText="1"/>
    </xf>
    <xf numFmtId="0" fontId="2" fillId="2" borderId="0" xfId="2" applyFont="1" applyFill="1" applyAlignment="1" applyProtection="1">
      <alignment horizontal="left" vertical="center" wrapText="1"/>
      <protection locked="0"/>
    </xf>
    <xf numFmtId="0" fontId="2" fillId="2" borderId="0" xfId="2" applyFill="1" applyAlignment="1" applyProtection="1">
      <alignment vertical="center" wrapText="1"/>
    </xf>
    <xf numFmtId="0" fontId="2" fillId="2" borderId="4" xfId="2" applyFont="1" applyFill="1" applyBorder="1" applyAlignment="1" applyProtection="1">
      <alignment horizontal="left" vertical="center" wrapText="1"/>
    </xf>
    <xf numFmtId="0" fontId="2" fillId="3" borderId="4" xfId="34" applyFont="1" applyFill="1" applyBorder="1" applyAlignment="1" applyProtection="1">
      <alignment horizontal="left" vertical="center" wrapText="1"/>
    </xf>
    <xf numFmtId="2" fontId="2" fillId="4" borderId="4" xfId="2" applyNumberFormat="1" applyFont="1" applyFill="1" applyBorder="1" applyAlignment="1" applyProtection="1">
      <alignment horizontal="right" vertical="center" wrapText="1"/>
      <protection locked="0"/>
    </xf>
    <xf numFmtId="0" fontId="2" fillId="3" borderId="4" xfId="34" applyFill="1" applyBorder="1" applyAlignment="1" applyProtection="1">
      <alignment horizontal="left" vertical="center" wrapText="1"/>
    </xf>
    <xf numFmtId="0" fontId="2" fillId="2" borderId="4" xfId="2" applyFont="1" applyFill="1" applyBorder="1" applyAlignment="1" applyProtection="1">
      <alignment vertical="center" wrapText="1"/>
    </xf>
    <xf numFmtId="0" fontId="2" fillId="2" borderId="6" xfId="2" applyFont="1" applyFill="1" applyBorder="1" applyAlignment="1" applyProtection="1">
      <alignment horizontal="left" vertical="center" wrapText="1"/>
    </xf>
    <xf numFmtId="0" fontId="2" fillId="2" borderId="6" xfId="2" applyFont="1" applyFill="1" applyBorder="1" applyAlignment="1" applyProtection="1">
      <alignment vertical="center" wrapText="1"/>
    </xf>
    <xf numFmtId="4" fontId="2" fillId="4" borderId="4" xfId="2" applyNumberFormat="1" applyFont="1" applyFill="1" applyBorder="1" applyAlignment="1" applyProtection="1">
      <alignment vertical="center" wrapText="1"/>
      <protection locked="0"/>
    </xf>
    <xf numFmtId="0" fontId="1" fillId="2" borderId="0" xfId="2" applyFont="1" applyFill="1" applyAlignment="1" applyProtection="1">
      <alignment horizontal="left" vertical="center" wrapText="1"/>
      <protection locked="0"/>
    </xf>
    <xf numFmtId="0" fontId="2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165" fontId="0" fillId="2" borderId="0" xfId="0" applyNumberFormat="1" applyFont="1" applyFill="1" applyAlignment="1">
      <alignment vertical="center"/>
    </xf>
    <xf numFmtId="0" fontId="0" fillId="2" borderId="0" xfId="0" applyFont="1" applyFill="1" applyAlignment="1">
      <alignment vertical="center" wrapText="1"/>
    </xf>
    <xf numFmtId="0" fontId="0" fillId="3" borderId="0" xfId="0" applyFont="1" applyFill="1"/>
    <xf numFmtId="0" fontId="2" fillId="2" borderId="0" xfId="4" applyFont="1" applyFill="1" applyAlignment="1">
      <alignment vertical="center" wrapText="1"/>
    </xf>
    <xf numFmtId="0" fontId="2" fillId="2" borderId="0" xfId="4" applyFont="1" applyFill="1" applyAlignment="1" applyProtection="1">
      <alignment horizontal="center" vertical="center" wrapText="1"/>
      <protection locked="0"/>
    </xf>
    <xf numFmtId="0" fontId="2" fillId="2" borderId="0" xfId="2" applyFont="1" applyFill="1" applyAlignment="1">
      <alignment horizontal="left" vertical="top" wrapText="1"/>
    </xf>
    <xf numFmtId="0" fontId="2" fillId="2" borderId="0" xfId="2" applyFont="1" applyFill="1" applyAlignment="1">
      <alignment vertical="center" wrapText="1"/>
    </xf>
    <xf numFmtId="0" fontId="2" fillId="2" borderId="0" xfId="2" applyFont="1" applyFill="1" applyAlignment="1" applyProtection="1">
      <alignment horizontal="center" vertical="center" wrapText="1"/>
      <protection locked="0"/>
    </xf>
    <xf numFmtId="49" fontId="2" fillId="2" borderId="0" xfId="2" applyNumberFormat="1" applyFont="1" applyFill="1" applyAlignment="1">
      <alignment horizontal="left" vertical="top"/>
    </xf>
    <xf numFmtId="0" fontId="2" fillId="2" borderId="0" xfId="2" applyFont="1" applyFill="1" applyAlignment="1" applyProtection="1">
      <alignment vertical="center" wrapText="1"/>
      <protection locked="0"/>
    </xf>
    <xf numFmtId="4" fontId="14" fillId="4" borderId="3" xfId="3" applyNumberFormat="1" applyFont="1" applyFill="1" applyBorder="1" applyAlignment="1">
      <alignment horizontal="right" wrapText="1"/>
    </xf>
    <xf numFmtId="0" fontId="2" fillId="2" borderId="4" xfId="1" applyFont="1" applyFill="1" applyBorder="1" applyAlignment="1" applyProtection="1">
      <alignment horizontal="left" vertical="center" wrapText="1"/>
    </xf>
    <xf numFmtId="0" fontId="2" fillId="0" borderId="4" xfId="1" applyFont="1" applyFill="1" applyBorder="1" applyAlignment="1" applyProtection="1">
      <alignment horizontal="right" vertical="center" wrapText="1"/>
    </xf>
    <xf numFmtId="4" fontId="14" fillId="4" borderId="4" xfId="3" applyNumberFormat="1" applyFont="1" applyFill="1" applyBorder="1" applyAlignment="1" applyProtection="1">
      <alignment horizontal="right" wrapText="1"/>
      <protection locked="0"/>
    </xf>
    <xf numFmtId="0" fontId="0" fillId="2" borderId="0" xfId="0" applyFill="1" applyAlignment="1" applyProtection="1">
      <alignment vertical="center" wrapText="1"/>
    </xf>
    <xf numFmtId="0" fontId="0" fillId="2" borderId="0" xfId="0" applyFill="1" applyAlignment="1" applyProtection="1">
      <alignment horizontal="center" vertical="center" wrapText="1"/>
    </xf>
    <xf numFmtId="165" fontId="0" fillId="2" borderId="0" xfId="0" applyNumberFormat="1" applyFill="1" applyAlignment="1" applyProtection="1">
      <alignment horizontal="right" vertical="center" wrapText="1"/>
    </xf>
    <xf numFmtId="0" fontId="2" fillId="4" borderId="0" xfId="0" applyFont="1" applyFill="1" applyBorder="1" applyAlignment="1" applyProtection="1">
      <alignment vertical="top" wrapText="1"/>
    </xf>
    <xf numFmtId="0" fontId="1" fillId="4" borderId="0" xfId="0" applyFont="1" applyFill="1" applyBorder="1" applyAlignment="1" applyProtection="1">
      <alignment horizontal="left" vertical="top"/>
      <protection locked="0"/>
    </xf>
    <xf numFmtId="14" fontId="1" fillId="2" borderId="4" xfId="0" applyNumberFormat="1" applyFont="1" applyFill="1" applyBorder="1" applyAlignment="1">
      <alignment horizontal="right" vertical="center"/>
    </xf>
    <xf numFmtId="14" fontId="1" fillId="2" borderId="4" xfId="4" applyNumberFormat="1" applyFont="1" applyFill="1" applyBorder="1" applyAlignment="1">
      <alignment horizontal="right" vertical="center"/>
    </xf>
    <xf numFmtId="14" fontId="1" fillId="2" borderId="4" xfId="0" applyNumberFormat="1" applyFont="1" applyFill="1" applyBorder="1" applyAlignment="1" applyProtection="1">
      <alignment horizontal="right" vertical="center"/>
    </xf>
    <xf numFmtId="14" fontId="17" fillId="3" borderId="4" xfId="0" applyNumberFormat="1" applyFont="1" applyFill="1" applyBorder="1" applyAlignment="1">
      <alignment horizontal="right" vertical="center"/>
    </xf>
    <xf numFmtId="14" fontId="1" fillId="2" borderId="4" xfId="2" applyNumberFormat="1" applyFont="1" applyFill="1" applyBorder="1" applyAlignment="1">
      <alignment horizontal="right" vertical="center"/>
    </xf>
    <xf numFmtId="0" fontId="2" fillId="2" borderId="4" xfId="2" applyFont="1" applyFill="1" applyBorder="1" applyAlignment="1" applyProtection="1">
      <alignment horizontal="left" vertical="center"/>
      <protection locked="0"/>
    </xf>
    <xf numFmtId="0" fontId="2" fillId="2" borderId="4" xfId="2" applyFont="1" applyFill="1" applyBorder="1" applyAlignment="1" applyProtection="1">
      <alignment vertical="center" wrapText="1"/>
      <protection locked="0"/>
    </xf>
    <xf numFmtId="0" fontId="1" fillId="2" borderId="4" xfId="2" applyFont="1" applyFill="1" applyBorder="1" applyAlignment="1" applyProtection="1">
      <alignment horizontal="left" vertical="center" wrapText="1"/>
      <protection locked="0"/>
    </xf>
    <xf numFmtId="0" fontId="2" fillId="2" borderId="4" xfId="2" applyFill="1" applyBorder="1" applyAlignment="1" applyProtection="1">
      <alignment vertical="center" wrapText="1"/>
      <protection locked="0"/>
    </xf>
    <xf numFmtId="0" fontId="1" fillId="5" borderId="7" xfId="1" applyFont="1" applyFill="1" applyBorder="1" applyAlignment="1" applyProtection="1">
      <alignment horizontal="left" vertical="center" wrapText="1"/>
    </xf>
    <xf numFmtId="0" fontId="1" fillId="5" borderId="2" xfId="1" applyFont="1" applyFill="1" applyBorder="1" applyAlignment="1" applyProtection="1">
      <alignment horizontal="left" vertical="center" wrapText="1"/>
    </xf>
    <xf numFmtId="0" fontId="1" fillId="2" borderId="0" xfId="1" applyFont="1" applyFill="1" applyBorder="1" applyAlignment="1" applyProtection="1">
      <alignment horizontal="left" vertical="center" wrapText="1"/>
    </xf>
    <xf numFmtId="0" fontId="1" fillId="2" borderId="0" xfId="1" applyFont="1" applyFill="1" applyAlignment="1" applyProtection="1">
      <alignment horizontal="left" vertical="center" wrapText="1"/>
    </xf>
    <xf numFmtId="0" fontId="2" fillId="5" borderId="8" xfId="1" applyFont="1" applyFill="1" applyBorder="1" applyAlignment="1" applyProtection="1">
      <alignment horizontal="left" vertical="center" wrapText="1"/>
    </xf>
    <xf numFmtId="0" fontId="1" fillId="5" borderId="9" xfId="1" applyFont="1" applyFill="1" applyBorder="1" applyAlignment="1" applyProtection="1">
      <alignment horizontal="left" vertical="center" wrapText="1"/>
    </xf>
    <xf numFmtId="0" fontId="1" fillId="5" borderId="4" xfId="1" applyFont="1" applyFill="1" applyBorder="1" applyAlignment="1" applyProtection="1">
      <alignment horizontal="left" vertical="center" wrapText="1"/>
    </xf>
    <xf numFmtId="0" fontId="2" fillId="2" borderId="0" xfId="1" applyFont="1" applyFill="1" applyBorder="1" applyAlignment="1" applyProtection="1">
      <alignment horizontal="left" vertical="center" wrapText="1"/>
    </xf>
    <xf numFmtId="0" fontId="2" fillId="2" borderId="0" xfId="1" applyFont="1" applyFill="1" applyAlignment="1" applyProtection="1">
      <alignment horizontal="left" vertical="center" wrapText="1"/>
    </xf>
    <xf numFmtId="0" fontId="2" fillId="2" borderId="0" xfId="1" applyFont="1" applyFill="1" applyAlignment="1" applyProtection="1">
      <alignment vertical="center" wrapText="1"/>
    </xf>
    <xf numFmtId="0" fontId="8" fillId="0" borderId="4" xfId="3" applyFont="1" applyFill="1" applyBorder="1" applyAlignment="1" applyProtection="1">
      <alignment horizontal="left" vertical="center" wrapText="1"/>
    </xf>
    <xf numFmtId="0" fontId="8" fillId="0" borderId="2" xfId="3" applyFont="1" applyFill="1" applyBorder="1" applyAlignment="1" applyProtection="1">
      <alignment horizontal="left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9" fontId="2" fillId="4" borderId="4" xfId="37" applyFont="1" applyFill="1" applyBorder="1" applyAlignment="1" applyProtection="1">
      <alignment horizontal="right" vertical="center" wrapText="1"/>
      <protection locked="0"/>
    </xf>
    <xf numFmtId="165" fontId="2" fillId="4" borderId="4" xfId="36" applyNumberFormat="1" applyFont="1" applyFill="1" applyBorder="1" applyAlignment="1" applyProtection="1">
      <alignment horizontal="right" vertical="center" wrapText="1"/>
      <protection locked="0"/>
    </xf>
    <xf numFmtId="165" fontId="2" fillId="5" borderId="8" xfId="1" applyNumberFormat="1" applyFill="1" applyBorder="1" applyAlignment="1" applyProtection="1">
      <alignment horizontal="right" vertical="center" wrapText="1"/>
    </xf>
    <xf numFmtId="0" fontId="19" fillId="10" borderId="18" xfId="0" applyFont="1" applyFill="1" applyBorder="1" applyAlignment="1" applyProtection="1">
      <alignment horizontal="right" vertical="center" wrapText="1"/>
    </xf>
    <xf numFmtId="0" fontId="19" fillId="10" borderId="18" xfId="0" applyNumberFormat="1" applyFont="1" applyFill="1" applyBorder="1" applyAlignment="1" applyProtection="1">
      <alignment horizontal="center" vertical="center" wrapText="1"/>
    </xf>
    <xf numFmtId="0" fontId="19" fillId="10" borderId="18" xfId="0" applyFont="1" applyFill="1" applyBorder="1" applyAlignment="1" applyProtection="1">
      <alignment horizontal="center" vertical="center" wrapText="1"/>
    </xf>
    <xf numFmtId="165" fontId="1" fillId="5" borderId="6" xfId="1" applyNumberFormat="1" applyFont="1" applyFill="1" applyBorder="1" applyAlignment="1" applyProtection="1">
      <alignment horizontal="right" vertical="center" wrapText="1"/>
    </xf>
    <xf numFmtId="0" fontId="0" fillId="3" borderId="0" xfId="0" applyFill="1" applyAlignment="1" applyProtection="1">
      <alignment horizontal="left" vertical="center"/>
    </xf>
    <xf numFmtId="0" fontId="0" fillId="2" borderId="0" xfId="0" applyFill="1" applyAlignment="1" applyProtection="1">
      <alignment horizontal="right" vertical="center"/>
    </xf>
    <xf numFmtId="0" fontId="0" fillId="3" borderId="0" xfId="0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right" vertical="center"/>
    </xf>
    <xf numFmtId="0" fontId="2" fillId="3" borderId="0" xfId="0" applyFont="1" applyFill="1" applyBorder="1" applyAlignment="1" applyProtection="1">
      <alignment horizontal="left" vertical="center"/>
    </xf>
    <xf numFmtId="0" fontId="0" fillId="3" borderId="0" xfId="0" applyFill="1" applyBorder="1" applyAlignment="1" applyProtection="1">
      <alignment vertical="center" wrapText="1"/>
    </xf>
    <xf numFmtId="0" fontId="0" fillId="2" borderId="0" xfId="0" applyFill="1" applyBorder="1" applyAlignment="1" applyProtection="1">
      <alignment vertical="center" wrapText="1"/>
    </xf>
    <xf numFmtId="0" fontId="0" fillId="2" borderId="0" xfId="0" applyFill="1" applyBorder="1" applyAlignment="1" applyProtection="1">
      <alignment horizontal="right" vertical="center" wrapText="1"/>
    </xf>
    <xf numFmtId="0" fontId="0" fillId="3" borderId="0" xfId="0" applyFill="1" applyAlignment="1" applyProtection="1">
      <alignment vertical="center" wrapText="1"/>
    </xf>
    <xf numFmtId="0" fontId="3" fillId="0" borderId="0" xfId="0" applyFont="1" applyProtection="1"/>
    <xf numFmtId="0" fontId="0" fillId="2" borderId="0" xfId="0" applyFill="1" applyAlignment="1" applyProtection="1">
      <alignment horizontal="right" vertical="center" wrapText="1"/>
    </xf>
    <xf numFmtId="0" fontId="0" fillId="2" borderId="0" xfId="0" applyFill="1" applyAlignment="1" applyProtection="1">
      <alignment vertical="top" wrapText="1"/>
    </xf>
    <xf numFmtId="0" fontId="2" fillId="3" borderId="0" xfId="0" applyFont="1" applyFill="1" applyAlignment="1" applyProtection="1">
      <alignment vertical="center" wrapText="1"/>
    </xf>
    <xf numFmtId="0" fontId="3" fillId="3" borderId="0" xfId="0" applyFont="1" applyFill="1" applyAlignment="1" applyProtection="1">
      <alignment horizontal="left" vertical="top" wrapText="1"/>
    </xf>
    <xf numFmtId="0" fontId="0" fillId="3" borderId="0" xfId="0" applyFill="1" applyAlignment="1" applyProtection="1">
      <alignment horizontal="right" vertical="center" wrapText="1"/>
    </xf>
    <xf numFmtId="0" fontId="3" fillId="3" borderId="0" xfId="0" applyFont="1" applyFill="1" applyAlignment="1" applyProtection="1">
      <alignment vertical="top" wrapText="1"/>
    </xf>
    <xf numFmtId="0" fontId="1" fillId="2" borderId="0" xfId="0" applyFont="1" applyFill="1" applyBorder="1" applyProtection="1"/>
    <xf numFmtId="0" fontId="2" fillId="2" borderId="0" xfId="0" applyFont="1" applyFill="1" applyBorder="1" applyProtection="1"/>
    <xf numFmtId="0" fontId="2" fillId="2" borderId="0" xfId="0" applyFont="1" applyFill="1" applyAlignment="1" applyProtection="1">
      <alignment horizontal="left" vertical="top"/>
    </xf>
    <xf numFmtId="0" fontId="0" fillId="3" borderId="0" xfId="0" applyFill="1" applyAlignment="1" applyProtection="1">
      <alignment horizontal="center" vertical="center" wrapText="1"/>
    </xf>
    <xf numFmtId="14" fontId="2" fillId="4" borderId="0" xfId="0" applyNumberFormat="1" applyFont="1" applyFill="1" applyBorder="1" applyAlignment="1" applyProtection="1">
      <alignment horizontal="left" vertical="top" wrapText="1"/>
    </xf>
    <xf numFmtId="14" fontId="2" fillId="4" borderId="0" xfId="0" applyNumberFormat="1" applyFont="1" applyFill="1" applyBorder="1" applyAlignment="1" applyProtection="1">
      <alignment horizontal="left" vertical="top"/>
    </xf>
    <xf numFmtId="0" fontId="4" fillId="2" borderId="0" xfId="1" applyFont="1" applyFill="1" applyAlignment="1" applyProtection="1">
      <alignment horizontal="left" vertical="center"/>
    </xf>
    <xf numFmtId="0" fontId="4" fillId="2" borderId="0" xfId="1" applyFont="1" applyFill="1" applyAlignment="1" applyProtection="1">
      <alignment vertical="center"/>
    </xf>
    <xf numFmtId="0" fontId="2" fillId="2" borderId="0" xfId="1" applyFill="1" applyAlignment="1" applyProtection="1">
      <alignment horizontal="left" vertical="center" wrapText="1"/>
    </xf>
    <xf numFmtId="0" fontId="2" fillId="2" borderId="0" xfId="1" applyFill="1" applyAlignment="1" applyProtection="1">
      <alignment horizontal="left" vertical="center"/>
    </xf>
    <xf numFmtId="0" fontId="2" fillId="2" borderId="1" xfId="1" quotePrefix="1" applyFont="1" applyFill="1" applyBorder="1" applyAlignment="1" applyProtection="1">
      <alignment horizontal="left" vertical="center"/>
    </xf>
    <xf numFmtId="0" fontId="2" fillId="2" borderId="1" xfId="1" quotePrefix="1" applyFont="1" applyFill="1" applyBorder="1" applyAlignment="1" applyProtection="1">
      <alignment vertical="center"/>
    </xf>
    <xf numFmtId="0" fontId="2" fillId="2" borderId="1" xfId="1" applyFont="1" applyFill="1" applyBorder="1" applyAlignment="1" applyProtection="1">
      <alignment horizontal="left" vertical="center" wrapText="1"/>
    </xf>
    <xf numFmtId="0" fontId="2" fillId="2" borderId="1" xfId="1" applyFont="1" applyFill="1" applyBorder="1" applyAlignment="1" applyProtection="1">
      <alignment horizontal="left" vertical="center"/>
    </xf>
    <xf numFmtId="0" fontId="2" fillId="2" borderId="0" xfId="1" applyFill="1" applyBorder="1" applyAlignment="1" applyProtection="1">
      <alignment horizontal="left" vertical="center"/>
    </xf>
    <xf numFmtId="0" fontId="1" fillId="2" borderId="0" xfId="1" applyFont="1" applyFill="1" applyBorder="1" applyAlignment="1" applyProtection="1">
      <alignment horizontal="left" vertical="center"/>
    </xf>
    <xf numFmtId="0" fontId="1" fillId="2" borderId="0" xfId="1" applyFont="1" applyFill="1" applyBorder="1" applyAlignment="1" applyProtection="1">
      <alignment vertical="center"/>
    </xf>
    <xf numFmtId="0" fontId="2" fillId="2" borderId="0" xfId="1" applyFill="1" applyBorder="1" applyAlignment="1" applyProtection="1">
      <alignment horizontal="left" vertical="center" wrapText="1"/>
    </xf>
    <xf numFmtId="0" fontId="2" fillId="2" borderId="4" xfId="4" applyFont="1" applyFill="1" applyBorder="1" applyAlignment="1" applyProtection="1">
      <alignment horizontal="left" vertical="center"/>
    </xf>
    <xf numFmtId="0" fontId="2" fillId="2" borderId="0" xfId="2" applyFont="1" applyFill="1" applyBorder="1" applyAlignment="1" applyProtection="1">
      <alignment horizontal="right" vertical="center"/>
    </xf>
    <xf numFmtId="14" fontId="2" fillId="2" borderId="4" xfId="2" applyNumberFormat="1" applyFill="1" applyBorder="1" applyAlignment="1" applyProtection="1">
      <alignment horizontal="right" vertical="center"/>
    </xf>
    <xf numFmtId="0" fontId="2" fillId="2" borderId="0" xfId="2" applyFont="1" applyFill="1" applyBorder="1" applyAlignment="1" applyProtection="1">
      <alignment horizontal="left" vertical="center"/>
    </xf>
    <xf numFmtId="0" fontId="2" fillId="2" borderId="0" xfId="2" applyFill="1" applyBorder="1" applyAlignment="1" applyProtection="1">
      <alignment horizontal="left" vertical="center" wrapText="1"/>
    </xf>
    <xf numFmtId="0" fontId="2" fillId="2" borderId="0" xfId="2" applyFill="1" applyBorder="1" applyAlignment="1" applyProtection="1">
      <alignment horizontal="right" vertical="center"/>
    </xf>
    <xf numFmtId="0" fontId="2" fillId="2" borderId="2" xfId="2" applyFill="1" applyBorder="1" applyAlignment="1" applyProtection="1">
      <alignment horizontal="left" vertical="center"/>
    </xf>
    <xf numFmtId="0" fontId="2" fillId="2" borderId="0" xfId="2" applyFont="1" applyFill="1" applyAlignment="1" applyProtection="1">
      <alignment horizontal="left" vertical="center"/>
    </xf>
    <xf numFmtId="0" fontId="2" fillId="0" borderId="2" xfId="2" applyFont="1" applyFill="1" applyBorder="1" applyAlignment="1" applyProtection="1">
      <alignment horizontal="left" vertical="center"/>
    </xf>
    <xf numFmtId="0" fontId="2" fillId="2" borderId="0" xfId="2" applyFont="1" applyFill="1" applyBorder="1" applyAlignment="1" applyProtection="1">
      <alignment horizontal="left"/>
    </xf>
    <xf numFmtId="0" fontId="2" fillId="2" borderId="0" xfId="2" applyFont="1" applyFill="1" applyAlignment="1" applyProtection="1">
      <alignment horizontal="left" wrapText="1"/>
    </xf>
    <xf numFmtId="0" fontId="2" fillId="2" borderId="0" xfId="2" applyFont="1" applyFill="1" applyBorder="1" applyAlignment="1" applyProtection="1"/>
    <xf numFmtId="0" fontId="5" fillId="2" borderId="0" xfId="2" applyFont="1" applyFill="1" applyAlignment="1" applyProtection="1">
      <alignment horizontal="left" vertical="center"/>
    </xf>
    <xf numFmtId="0" fontId="2" fillId="2" borderId="0" xfId="1" applyFill="1" applyAlignment="1" applyProtection="1">
      <alignment vertical="center"/>
    </xf>
    <xf numFmtId="165" fontId="2" fillId="2" borderId="0" xfId="1" applyNumberFormat="1" applyFill="1" applyAlignment="1" applyProtection="1">
      <alignment horizontal="left" vertical="center"/>
    </xf>
    <xf numFmtId="0" fontId="2" fillId="2" borderId="0" xfId="1" applyFill="1" applyAlignment="1" applyProtection="1">
      <alignment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4" xfId="0" applyFont="1" applyBorder="1" applyAlignment="1" applyProtection="1">
      <alignment horizontal="left" vertical="center" wrapText="1"/>
    </xf>
    <xf numFmtId="0" fontId="0" fillId="2" borderId="0" xfId="0" applyFont="1" applyFill="1" applyAlignment="1" applyProtection="1">
      <alignment vertical="center"/>
    </xf>
    <xf numFmtId="165" fontId="0" fillId="2" borderId="0" xfId="0" applyNumberFormat="1" applyFont="1" applyFill="1" applyAlignment="1" applyProtection="1">
      <alignment vertical="center"/>
    </xf>
    <xf numFmtId="0" fontId="0" fillId="2" borderId="0" xfId="0" applyFill="1" applyAlignment="1" applyProtection="1">
      <alignment vertical="center"/>
    </xf>
    <xf numFmtId="165" fontId="0" fillId="2" borderId="0" xfId="0" applyNumberFormat="1" applyFill="1" applyAlignment="1" applyProtection="1">
      <alignment vertical="center"/>
    </xf>
    <xf numFmtId="0" fontId="22" fillId="0" borderId="27" xfId="0" applyFont="1" applyBorder="1" applyAlignment="1" applyProtection="1">
      <alignment horizontal="left" vertical="center" wrapText="1"/>
    </xf>
    <xf numFmtId="0" fontId="2" fillId="2" borderId="0" xfId="1" applyFill="1" applyAlignment="1" applyProtection="1">
      <alignment horizontal="center" vertical="center" wrapText="1"/>
    </xf>
    <xf numFmtId="0" fontId="22" fillId="0" borderId="6" xfId="0" applyFont="1" applyBorder="1" applyAlignment="1" applyProtection="1">
      <alignment horizontal="left" vertical="center" wrapText="1"/>
    </xf>
    <xf numFmtId="0" fontId="1" fillId="2" borderId="0" xfId="1" applyFont="1" applyFill="1" applyAlignment="1" applyProtection="1">
      <alignment vertical="center" wrapText="1"/>
    </xf>
    <xf numFmtId="0" fontId="33" fillId="10" borderId="38" xfId="1" applyFont="1" applyFill="1" applyBorder="1" applyAlignment="1" applyProtection="1">
      <alignment vertical="center" wrapText="1"/>
    </xf>
    <xf numFmtId="165" fontId="33" fillId="10" borderId="39" xfId="1" applyNumberFormat="1" applyFont="1" applyFill="1" applyBorder="1" applyAlignment="1" applyProtection="1">
      <alignment horizontal="center" vertical="center" wrapText="1"/>
    </xf>
    <xf numFmtId="0" fontId="2" fillId="2" borderId="0" xfId="1" applyFill="1" applyAlignment="1" applyProtection="1">
      <alignment horizontal="right" vertical="center"/>
    </xf>
    <xf numFmtId="0" fontId="2" fillId="2" borderId="1" xfId="1" applyFont="1" applyFill="1" applyBorder="1" applyAlignment="1" applyProtection="1">
      <alignment horizontal="right" vertical="center"/>
    </xf>
    <xf numFmtId="0" fontId="2" fillId="2" borderId="0" xfId="1" applyFont="1" applyFill="1" applyBorder="1" applyAlignment="1" applyProtection="1">
      <alignment horizontal="left" vertical="center"/>
    </xf>
    <xf numFmtId="0" fontId="2" fillId="2" borderId="0" xfId="1" applyFont="1" applyFill="1" applyBorder="1" applyAlignment="1" applyProtection="1">
      <alignment horizontal="center" vertical="center"/>
    </xf>
    <xf numFmtId="0" fontId="2" fillId="2" borderId="3" xfId="2" applyFill="1" applyBorder="1" applyAlignment="1" applyProtection="1">
      <alignment horizontal="left" vertical="center"/>
    </xf>
    <xf numFmtId="14" fontId="1" fillId="2" borderId="4" xfId="2" applyNumberFormat="1" applyFont="1" applyFill="1" applyBorder="1" applyAlignment="1" applyProtection="1">
      <alignment horizontal="right" vertical="center"/>
    </xf>
    <xf numFmtId="14" fontId="1" fillId="2" borderId="0" xfId="2" applyNumberFormat="1" applyFont="1" applyFill="1" applyBorder="1" applyAlignment="1" applyProtection="1">
      <alignment horizontal="right" vertical="center"/>
    </xf>
    <xf numFmtId="0" fontId="2" fillId="2" borderId="2" xfId="2" applyFont="1" applyFill="1" applyBorder="1" applyAlignment="1" applyProtection="1">
      <alignment horizontal="left" vertical="center"/>
    </xf>
    <xf numFmtId="0" fontId="2" fillId="2" borderId="2" xfId="2" applyFont="1" applyFill="1" applyBorder="1" applyAlignment="1" applyProtection="1">
      <alignment vertical="center"/>
    </xf>
    <xf numFmtId="0" fontId="1" fillId="2" borderId="5" xfId="2" applyFont="1" applyFill="1" applyBorder="1" applyAlignment="1" applyProtection="1">
      <alignment vertical="center"/>
    </xf>
    <xf numFmtId="0" fontId="2" fillId="2" borderId="3" xfId="2" applyFont="1" applyFill="1" applyBorder="1" applyAlignment="1" applyProtection="1">
      <alignment vertical="center"/>
    </xf>
    <xf numFmtId="0" fontId="2" fillId="2" borderId="0" xfId="2" applyFont="1" applyFill="1" applyBorder="1" applyAlignment="1" applyProtection="1">
      <alignment vertical="center"/>
    </xf>
    <xf numFmtId="0" fontId="2" fillId="2" borderId="0" xfId="1" applyFont="1" applyFill="1" applyAlignment="1" applyProtection="1">
      <alignment horizontal="left" vertical="center"/>
    </xf>
    <xf numFmtId="165" fontId="2" fillId="2" borderId="0" xfId="1" applyNumberFormat="1" applyFont="1" applyFill="1" applyAlignment="1" applyProtection="1">
      <alignment horizontal="left" vertical="center"/>
    </xf>
    <xf numFmtId="165" fontId="1" fillId="2" borderId="0" xfId="1" applyNumberFormat="1" applyFont="1" applyFill="1" applyBorder="1" applyAlignment="1" applyProtection="1">
      <alignment horizontal="left" vertical="center" wrapText="1"/>
    </xf>
    <xf numFmtId="0" fontId="10" fillId="2" borderId="0" xfId="1" quotePrefix="1" applyFont="1" applyFill="1" applyBorder="1" applyAlignment="1" applyProtection="1">
      <alignment vertical="center" wrapText="1"/>
    </xf>
    <xf numFmtId="0" fontId="11" fillId="2" borderId="0" xfId="1" applyFont="1" applyFill="1" applyAlignment="1" applyProtection="1">
      <alignment vertical="center" wrapText="1"/>
    </xf>
    <xf numFmtId="0" fontId="1" fillId="2" borderId="0" xfId="0" applyFont="1" applyFill="1" applyAlignment="1" applyProtection="1">
      <alignment vertical="center"/>
    </xf>
    <xf numFmtId="0" fontId="0" fillId="3" borderId="0" xfId="0" applyFill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" fillId="2" borderId="0" xfId="0" applyFont="1" applyFill="1" applyAlignment="1" applyProtection="1">
      <alignment horizontal="left" vertical="center" wrapText="1"/>
    </xf>
    <xf numFmtId="0" fontId="0" fillId="2" borderId="0" xfId="0" applyFill="1" applyAlignment="1" applyProtection="1">
      <alignment horizontal="left" vertical="center" wrapText="1"/>
    </xf>
    <xf numFmtId="165" fontId="2" fillId="2" borderId="0" xfId="1" applyNumberFormat="1" applyFill="1" applyAlignment="1" applyProtection="1">
      <alignment horizontal="right" vertical="center" wrapText="1"/>
    </xf>
    <xf numFmtId="0" fontId="17" fillId="3" borderId="0" xfId="22" applyFont="1" applyFill="1" applyAlignment="1" applyProtection="1">
      <alignment horizontal="left" vertical="center"/>
    </xf>
    <xf numFmtId="0" fontId="17" fillId="13" borderId="4" xfId="22" applyFont="1" applyFill="1" applyBorder="1" applyAlignment="1" applyProtection="1">
      <alignment horizontal="left" vertical="center"/>
    </xf>
    <xf numFmtId="0" fontId="2" fillId="3" borderId="0" xfId="22" applyFill="1" applyAlignment="1" applyProtection="1">
      <alignment horizontal="left" vertical="center"/>
    </xf>
    <xf numFmtId="0" fontId="2" fillId="3" borderId="4" xfId="22" applyFill="1" applyBorder="1" applyAlignment="1" applyProtection="1">
      <alignment horizontal="left" vertical="center"/>
    </xf>
    <xf numFmtId="0" fontId="29" fillId="3" borderId="4" xfId="22" applyFont="1" applyFill="1" applyBorder="1" applyAlignment="1" applyProtection="1">
      <alignment horizontal="left" vertical="center" wrapText="1"/>
    </xf>
    <xf numFmtId="0" fontId="30" fillId="0" borderId="4" xfId="38" applyBorder="1" applyAlignment="1" applyProtection="1">
      <alignment vertical="center"/>
    </xf>
    <xf numFmtId="0" fontId="30" fillId="14" borderId="4" xfId="38" applyFill="1" applyBorder="1" applyAlignment="1" applyProtection="1">
      <alignment vertical="center"/>
    </xf>
    <xf numFmtId="0" fontId="16" fillId="5" borderId="4" xfId="1" applyFont="1" applyFill="1" applyBorder="1" applyAlignment="1" applyProtection="1">
      <alignment horizontal="left" vertical="center" wrapText="1"/>
    </xf>
    <xf numFmtId="0" fontId="26" fillId="0" borderId="0" xfId="39" applyFont="1" applyAlignment="1" applyProtection="1">
      <alignment vertical="center"/>
    </xf>
    <xf numFmtId="0" fontId="27" fillId="11" borderId="0" xfId="39" applyFont="1" applyFill="1" applyAlignment="1" applyProtection="1">
      <alignment vertical="center"/>
    </xf>
    <xf numFmtId="0" fontId="26" fillId="11" borderId="0" xfId="39" applyFont="1" applyFill="1" applyAlignment="1" applyProtection="1">
      <alignment vertical="center"/>
    </xf>
    <xf numFmtId="0" fontId="28" fillId="3" borderId="0" xfId="39" applyFont="1" applyFill="1" applyAlignment="1" applyProtection="1">
      <alignment vertical="center"/>
    </xf>
    <xf numFmtId="0" fontId="29" fillId="3" borderId="4" xfId="39" applyFont="1" applyFill="1" applyBorder="1" applyAlignment="1" applyProtection="1">
      <alignment horizontal="left" vertical="center" wrapText="1"/>
    </xf>
    <xf numFmtId="0" fontId="2" fillId="14" borderId="4" xfId="39" applyFont="1" applyFill="1" applyBorder="1" applyAlignment="1" applyProtection="1">
      <alignment vertical="center"/>
    </xf>
    <xf numFmtId="0" fontId="32" fillId="14" borderId="4" xfId="39" applyFont="1" applyFill="1" applyBorder="1" applyAlignment="1" applyProtection="1">
      <alignment vertical="center"/>
    </xf>
    <xf numFmtId="0" fontId="2" fillId="0" borderId="4" xfId="39" applyFont="1" applyBorder="1" applyAlignment="1" applyProtection="1">
      <alignment vertical="center"/>
    </xf>
    <xf numFmtId="0" fontId="31" fillId="14" borderId="4" xfId="39" applyFont="1" applyFill="1" applyBorder="1" applyAlignment="1" applyProtection="1">
      <alignment vertical="center"/>
    </xf>
    <xf numFmtId="0" fontId="2" fillId="2" borderId="0" xfId="0" applyFont="1" applyFill="1" applyAlignment="1" applyProtection="1">
      <alignment horizontal="left" vertical="center" wrapText="1"/>
    </xf>
    <xf numFmtId="0" fontId="0" fillId="2" borderId="0" xfId="0" applyFill="1" applyAlignment="1" applyProtection="1">
      <alignment horizontal="left" vertical="center" wrapText="1"/>
    </xf>
    <xf numFmtId="0" fontId="3" fillId="4" borderId="0" xfId="0" applyFont="1" applyFill="1" applyAlignment="1" applyProtection="1">
      <alignment horizontal="left" vertical="top" wrapText="1"/>
    </xf>
    <xf numFmtId="0" fontId="0" fillId="2" borderId="15" xfId="0" applyFill="1" applyBorder="1" applyAlignment="1" applyProtection="1">
      <alignment horizontal="left" vertical="top" wrapText="1"/>
    </xf>
    <xf numFmtId="0" fontId="0" fillId="2" borderId="16" xfId="0" applyFill="1" applyBorder="1" applyAlignment="1" applyProtection="1">
      <alignment horizontal="left" vertical="top" wrapText="1"/>
    </xf>
    <xf numFmtId="0" fontId="0" fillId="2" borderId="17" xfId="0" applyFill="1" applyBorder="1" applyAlignment="1" applyProtection="1">
      <alignment horizontal="left" vertical="top" wrapText="1"/>
    </xf>
    <xf numFmtId="0" fontId="1" fillId="4" borderId="0" xfId="0" applyFont="1" applyFill="1" applyBorder="1" applyAlignment="1" applyProtection="1">
      <alignment horizontal="left"/>
      <protection locked="0"/>
    </xf>
    <xf numFmtId="0" fontId="1" fillId="5" borderId="6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left" vertical="center"/>
    </xf>
    <xf numFmtId="0" fontId="1" fillId="8" borderId="5" xfId="0" applyFont="1" applyFill="1" applyBorder="1" applyAlignment="1">
      <alignment horizontal="left" vertical="center"/>
    </xf>
    <xf numFmtId="0" fontId="1" fillId="5" borderId="6" xfId="4" applyFont="1" applyFill="1" applyBorder="1" applyAlignment="1">
      <alignment horizontal="left" vertical="center"/>
    </xf>
    <xf numFmtId="0" fontId="1" fillId="5" borderId="8" xfId="4" applyFont="1" applyFill="1" applyBorder="1" applyAlignment="1">
      <alignment horizontal="left" vertical="center"/>
    </xf>
    <xf numFmtId="0" fontId="1" fillId="5" borderId="2" xfId="4" applyFont="1" applyFill="1" applyBorder="1" applyAlignment="1">
      <alignment horizontal="left" vertical="center" wrapText="1"/>
    </xf>
    <xf numFmtId="0" fontId="1" fillId="5" borderId="3" xfId="4" applyFont="1" applyFill="1" applyBorder="1" applyAlignment="1">
      <alignment horizontal="left" vertical="center"/>
    </xf>
    <xf numFmtId="165" fontId="1" fillId="5" borderId="6" xfId="4" applyNumberFormat="1" applyFont="1" applyFill="1" applyBorder="1" applyAlignment="1">
      <alignment horizontal="right" vertical="center"/>
    </xf>
    <xf numFmtId="165" fontId="1" fillId="5" borderId="8" xfId="4" applyNumberFormat="1" applyFont="1" applyFill="1" applyBorder="1" applyAlignment="1">
      <alignment horizontal="right" vertical="center"/>
    </xf>
    <xf numFmtId="0" fontId="1" fillId="5" borderId="6" xfId="2" applyFont="1" applyFill="1" applyBorder="1" applyAlignment="1">
      <alignment horizontal="left" vertical="center"/>
    </xf>
    <xf numFmtId="0" fontId="1" fillId="5" borderId="8" xfId="2" applyFont="1" applyFill="1" applyBorder="1" applyAlignment="1">
      <alignment horizontal="left" vertical="center"/>
    </xf>
    <xf numFmtId="165" fontId="1" fillId="5" borderId="6" xfId="2" applyNumberFormat="1" applyFont="1" applyFill="1" applyBorder="1" applyAlignment="1">
      <alignment horizontal="right" vertical="center" wrapText="1"/>
    </xf>
    <xf numFmtId="165" fontId="1" fillId="5" borderId="8" xfId="2" applyNumberFormat="1" applyFont="1" applyFill="1" applyBorder="1" applyAlignment="1">
      <alignment horizontal="right" vertical="center" wrapText="1"/>
    </xf>
    <xf numFmtId="0" fontId="1" fillId="5" borderId="6" xfId="2" applyFont="1" applyFill="1" applyBorder="1" applyAlignment="1" applyProtection="1">
      <alignment horizontal="left" vertical="center"/>
    </xf>
    <xf numFmtId="0" fontId="1" fillId="5" borderId="8" xfId="2" applyFont="1" applyFill="1" applyBorder="1" applyAlignment="1" applyProtection="1">
      <alignment horizontal="left" vertical="center"/>
    </xf>
    <xf numFmtId="0" fontId="1" fillId="5" borderId="2" xfId="2" applyFont="1" applyFill="1" applyBorder="1" applyAlignment="1" applyProtection="1">
      <alignment horizontal="center" vertical="center"/>
    </xf>
    <xf numFmtId="0" fontId="1" fillId="5" borderId="5" xfId="2" applyFont="1" applyFill="1" applyBorder="1" applyAlignment="1" applyProtection="1">
      <alignment horizontal="center" vertical="center"/>
    </xf>
    <xf numFmtId="0" fontId="1" fillId="5" borderId="3" xfId="2" applyFont="1" applyFill="1" applyBorder="1" applyAlignment="1" applyProtection="1">
      <alignment horizontal="center" vertical="center"/>
    </xf>
    <xf numFmtId="0" fontId="1" fillId="9" borderId="4" xfId="2" applyFont="1" applyFill="1" applyBorder="1" applyAlignment="1" applyProtection="1">
      <alignment horizontal="center" vertical="center"/>
    </xf>
    <xf numFmtId="0" fontId="1" fillId="8" borderId="2" xfId="1" applyFont="1" applyFill="1" applyBorder="1" applyAlignment="1">
      <alignment horizontal="center" vertical="center" wrapText="1"/>
    </xf>
    <xf numFmtId="0" fontId="1" fillId="8" borderId="5" xfId="1" applyFont="1" applyFill="1" applyBorder="1" applyAlignment="1">
      <alignment horizontal="center" vertical="center" wrapText="1"/>
    </xf>
    <xf numFmtId="0" fontId="1" fillId="8" borderId="3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left" vertical="center"/>
    </xf>
    <xf numFmtId="0" fontId="1" fillId="5" borderId="2" xfId="1" applyFont="1" applyFill="1" applyBorder="1" applyAlignment="1">
      <alignment horizontal="left" vertical="center" wrapText="1"/>
    </xf>
    <xf numFmtId="0" fontId="1" fillId="5" borderId="3" xfId="1" applyFont="1" applyFill="1" applyBorder="1" applyAlignment="1">
      <alignment horizontal="left" vertical="center" wrapText="1"/>
    </xf>
    <xf numFmtId="165" fontId="1" fillId="5" borderId="6" xfId="1" applyNumberFormat="1" applyFont="1" applyFill="1" applyBorder="1" applyAlignment="1">
      <alignment horizontal="center" vertical="center" wrapText="1"/>
    </xf>
    <xf numFmtId="165" fontId="1" fillId="5" borderId="8" xfId="1" applyNumberFormat="1" applyFont="1" applyFill="1" applyBorder="1" applyAlignment="1">
      <alignment horizontal="center" vertical="center" wrapText="1"/>
    </xf>
    <xf numFmtId="165" fontId="1" fillId="5" borderId="6" xfId="1" applyNumberFormat="1" applyFont="1" applyFill="1" applyBorder="1" applyAlignment="1">
      <alignment horizontal="right" vertical="center" wrapText="1"/>
    </xf>
    <xf numFmtId="165" fontId="1" fillId="5" borderId="8" xfId="1" applyNumberFormat="1" applyFont="1" applyFill="1" applyBorder="1" applyAlignment="1">
      <alignment horizontal="right" vertical="center" wrapText="1"/>
    </xf>
    <xf numFmtId="165" fontId="1" fillId="8" borderId="2" xfId="1" applyNumberFormat="1" applyFont="1" applyFill="1" applyBorder="1" applyAlignment="1">
      <alignment horizontal="center" wrapText="1"/>
    </xf>
    <xf numFmtId="165" fontId="1" fillId="8" borderId="5" xfId="1" applyNumberFormat="1" applyFont="1" applyFill="1" applyBorder="1" applyAlignment="1">
      <alignment horizontal="center" wrapText="1"/>
    </xf>
    <xf numFmtId="165" fontId="1" fillId="8" borderId="3" xfId="1" applyNumberFormat="1" applyFont="1" applyFill="1" applyBorder="1" applyAlignment="1">
      <alignment horizontal="center" wrapText="1"/>
    </xf>
    <xf numFmtId="0" fontId="1" fillId="5" borderId="6" xfId="1" applyFont="1" applyFill="1" applyBorder="1" applyAlignment="1">
      <alignment horizontal="left" vertical="center" wrapText="1"/>
    </xf>
    <xf numFmtId="0" fontId="1" fillId="5" borderId="8" xfId="1" applyFont="1" applyFill="1" applyBorder="1" applyAlignment="1">
      <alignment horizontal="left" vertical="center" wrapText="1"/>
    </xf>
    <xf numFmtId="0" fontId="1" fillId="5" borderId="5" xfId="1" applyFont="1" applyFill="1" applyBorder="1" applyAlignment="1">
      <alignment horizontal="left" vertical="center" wrapText="1"/>
    </xf>
    <xf numFmtId="0" fontId="2" fillId="3" borderId="21" xfId="1" applyNumberFormat="1" applyFont="1" applyFill="1" applyBorder="1" applyAlignment="1" applyProtection="1">
      <alignment horizontal="center" vertical="center" wrapText="1"/>
    </xf>
    <xf numFmtId="0" fontId="2" fillId="3" borderId="24" xfId="1" applyNumberFormat="1" applyFont="1" applyFill="1" applyBorder="1" applyAlignment="1" applyProtection="1">
      <alignment horizontal="center" vertical="center" wrapText="1"/>
    </xf>
    <xf numFmtId="0" fontId="2" fillId="3" borderId="26" xfId="1" applyNumberFormat="1" applyFont="1" applyFill="1" applyBorder="1" applyAlignment="1" applyProtection="1">
      <alignment horizontal="center" vertical="center" wrapText="1"/>
    </xf>
    <xf numFmtId="0" fontId="21" fillId="0" borderId="22" xfId="0" applyFont="1" applyBorder="1" applyAlignment="1" applyProtection="1">
      <alignment horizontal="left" vertical="center"/>
    </xf>
    <xf numFmtId="0" fontId="21" fillId="0" borderId="4" xfId="0" applyFont="1" applyBorder="1" applyAlignment="1" applyProtection="1">
      <alignment horizontal="left" vertical="center"/>
    </xf>
    <xf numFmtId="0" fontId="21" fillId="0" borderId="27" xfId="0" applyFont="1" applyBorder="1" applyAlignment="1" applyProtection="1">
      <alignment horizontal="left" vertical="center"/>
    </xf>
    <xf numFmtId="0" fontId="22" fillId="0" borderId="22" xfId="0" applyFont="1" applyBorder="1" applyAlignment="1" applyProtection="1">
      <alignment horizontal="center" vertical="center"/>
    </xf>
    <xf numFmtId="0" fontId="22" fillId="0" borderId="4" xfId="0" applyFont="1" applyBorder="1" applyAlignment="1" applyProtection="1">
      <alignment horizontal="center" vertical="center"/>
    </xf>
    <xf numFmtId="0" fontId="22" fillId="0" borderId="27" xfId="0" applyFont="1" applyBorder="1" applyAlignment="1" applyProtection="1">
      <alignment horizontal="center" vertical="center"/>
    </xf>
    <xf numFmtId="165" fontId="2" fillId="4" borderId="23" xfId="36" applyNumberFormat="1" applyFont="1" applyFill="1" applyBorder="1" applyAlignment="1" applyProtection="1">
      <alignment horizontal="center" vertical="center" wrapText="1"/>
      <protection locked="0"/>
    </xf>
    <xf numFmtId="165" fontId="2" fillId="4" borderId="25" xfId="36" applyNumberFormat="1" applyFont="1" applyFill="1" applyBorder="1" applyAlignment="1" applyProtection="1">
      <alignment horizontal="center" vertical="center" wrapText="1"/>
      <protection locked="0"/>
    </xf>
    <xf numFmtId="165" fontId="2" fillId="4" borderId="28" xfId="36" applyNumberFormat="1" applyFont="1" applyFill="1" applyBorder="1" applyAlignment="1" applyProtection="1">
      <alignment horizontal="center" vertical="center" wrapText="1"/>
      <protection locked="0"/>
    </xf>
    <xf numFmtId="165" fontId="2" fillId="4" borderId="31" xfId="36" applyNumberFormat="1" applyFont="1" applyFill="1" applyBorder="1" applyAlignment="1" applyProtection="1">
      <alignment horizontal="center" vertical="center" wrapText="1"/>
      <protection locked="0"/>
    </xf>
    <xf numFmtId="165" fontId="2" fillId="4" borderId="32" xfId="36" applyNumberFormat="1" applyFont="1" applyFill="1" applyBorder="1" applyAlignment="1" applyProtection="1">
      <alignment horizontal="center" vertical="center" wrapText="1"/>
      <protection locked="0"/>
    </xf>
    <xf numFmtId="165" fontId="2" fillId="4" borderId="37" xfId="36" applyNumberFormat="1" applyFont="1" applyFill="1" applyBorder="1" applyAlignment="1" applyProtection="1">
      <alignment horizontal="center" vertical="center" wrapText="1"/>
      <protection locked="0"/>
    </xf>
    <xf numFmtId="165" fontId="2" fillId="4" borderId="34" xfId="36" applyNumberFormat="1" applyFont="1" applyFill="1" applyBorder="1" applyAlignment="1" applyProtection="1">
      <alignment horizontal="center" vertical="center" wrapText="1"/>
      <protection locked="0"/>
    </xf>
    <xf numFmtId="0" fontId="2" fillId="2" borderId="21" xfId="1" applyFill="1" applyBorder="1" applyAlignment="1" applyProtection="1">
      <alignment horizontal="center" vertical="center" wrapText="1"/>
    </xf>
    <xf numFmtId="0" fontId="2" fillId="2" borderId="24" xfId="1" applyFill="1" applyBorder="1" applyAlignment="1" applyProtection="1">
      <alignment horizontal="center" vertical="center" wrapText="1"/>
    </xf>
    <xf numFmtId="0" fontId="2" fillId="2" borderId="33" xfId="1" applyFill="1" applyBorder="1" applyAlignment="1" applyProtection="1">
      <alignment horizontal="center" vertical="center" wrapText="1"/>
    </xf>
    <xf numFmtId="0" fontId="24" fillId="2" borderId="22" xfId="1" applyFont="1" applyFill="1" applyBorder="1" applyAlignment="1" applyProtection="1">
      <alignment horizontal="left" vertical="center" wrapText="1"/>
    </xf>
    <xf numFmtId="0" fontId="24" fillId="2" borderId="4" xfId="1" applyFont="1" applyFill="1" applyBorder="1" applyAlignment="1" applyProtection="1">
      <alignment horizontal="left" vertical="center" wrapText="1"/>
    </xf>
    <xf numFmtId="0" fontId="24" fillId="2" borderId="6" xfId="1" applyFont="1" applyFill="1" applyBorder="1" applyAlignment="1" applyProtection="1">
      <alignment horizontal="left" vertical="center" wrapText="1"/>
    </xf>
    <xf numFmtId="0" fontId="23" fillId="2" borderId="22" xfId="1" applyFont="1" applyFill="1" applyBorder="1" applyAlignment="1" applyProtection="1">
      <alignment horizontal="center" vertical="center" wrapText="1"/>
    </xf>
    <xf numFmtId="0" fontId="23" fillId="2" borderId="4" xfId="1" applyFont="1" applyFill="1" applyBorder="1" applyAlignment="1" applyProtection="1">
      <alignment horizontal="center" vertical="center" wrapText="1"/>
    </xf>
    <xf numFmtId="0" fontId="23" fillId="2" borderId="6" xfId="1" applyFont="1" applyFill="1" applyBorder="1" applyAlignment="1" applyProtection="1">
      <alignment horizontal="center" vertical="center" wrapText="1"/>
    </xf>
    <xf numFmtId="0" fontId="22" fillId="0" borderId="20" xfId="0" applyFont="1" applyBorder="1" applyAlignment="1" applyProtection="1">
      <alignment horizontal="center" vertical="center"/>
    </xf>
    <xf numFmtId="0" fontId="22" fillId="0" borderId="12" xfId="0" applyFont="1" applyBorder="1" applyAlignment="1" applyProtection="1">
      <alignment horizontal="center" vertical="center"/>
    </xf>
    <xf numFmtId="0" fontId="22" fillId="0" borderId="36" xfId="0" applyFont="1" applyBorder="1" applyAlignment="1" applyProtection="1">
      <alignment horizontal="center" vertical="center"/>
    </xf>
    <xf numFmtId="0" fontId="21" fillId="0" borderId="20" xfId="0" applyFont="1" applyBorder="1" applyAlignment="1" applyProtection="1">
      <alignment horizontal="left" vertical="center"/>
    </xf>
    <xf numFmtId="0" fontId="21" fillId="0" borderId="12" xfId="0" applyFont="1" applyBorder="1" applyAlignment="1" applyProtection="1">
      <alignment horizontal="left" vertical="center"/>
    </xf>
    <xf numFmtId="0" fontId="21" fillId="0" borderId="36" xfId="0" applyFont="1" applyBorder="1" applyAlignment="1" applyProtection="1">
      <alignment horizontal="left" vertical="center"/>
    </xf>
    <xf numFmtId="0" fontId="2" fillId="3" borderId="29" xfId="1" applyNumberFormat="1" applyFont="1" applyFill="1" applyBorder="1" applyAlignment="1" applyProtection="1">
      <alignment horizontal="center" vertical="center" wrapText="1"/>
    </xf>
    <xf numFmtId="0" fontId="2" fillId="3" borderId="30" xfId="1" applyNumberFormat="1" applyFont="1" applyFill="1" applyBorder="1" applyAlignment="1" applyProtection="1">
      <alignment horizontal="center" vertical="center" wrapText="1"/>
    </xf>
    <xf numFmtId="0" fontId="2" fillId="3" borderId="35" xfId="1" applyNumberFormat="1" applyFont="1" applyFill="1" applyBorder="1" applyAlignment="1" applyProtection="1">
      <alignment horizontal="center" vertical="center" wrapText="1"/>
    </xf>
    <xf numFmtId="0" fontId="21" fillId="0" borderId="6" xfId="0" applyFont="1" applyBorder="1" applyAlignment="1" applyProtection="1">
      <alignment horizontal="left" vertical="center"/>
    </xf>
    <xf numFmtId="0" fontId="2" fillId="3" borderId="33" xfId="1" applyNumberFormat="1" applyFont="1" applyFill="1" applyBorder="1" applyAlignment="1" applyProtection="1">
      <alignment horizontal="center" vertical="center" wrapText="1"/>
    </xf>
    <xf numFmtId="0" fontId="22" fillId="0" borderId="6" xfId="0" applyFont="1" applyBorder="1" applyAlignment="1" applyProtection="1">
      <alignment horizontal="center" vertical="center"/>
    </xf>
    <xf numFmtId="0" fontId="2" fillId="2" borderId="26" xfId="1" applyFill="1" applyBorder="1" applyAlignment="1" applyProtection="1">
      <alignment horizontal="center" vertical="center" wrapText="1"/>
    </xf>
    <xf numFmtId="0" fontId="24" fillId="2" borderId="27" xfId="1" applyFont="1" applyFill="1" applyBorder="1" applyAlignment="1" applyProtection="1">
      <alignment horizontal="left" vertical="center" wrapText="1"/>
    </xf>
    <xf numFmtId="0" fontId="23" fillId="2" borderId="27" xfId="1" applyFont="1" applyFill="1" applyBorder="1" applyAlignment="1" applyProtection="1">
      <alignment horizontal="center" vertical="center" wrapText="1"/>
    </xf>
    <xf numFmtId="0" fontId="2" fillId="2" borderId="29" xfId="1" applyFill="1" applyBorder="1" applyAlignment="1" applyProtection="1">
      <alignment horizontal="center" vertical="center" wrapText="1"/>
    </xf>
    <xf numFmtId="0" fontId="2" fillId="2" borderId="30" xfId="1" applyFill="1" applyBorder="1" applyAlignment="1" applyProtection="1">
      <alignment horizontal="center" vertical="center" wrapText="1"/>
    </xf>
    <xf numFmtId="0" fontId="2" fillId="2" borderId="35" xfId="1" applyFill="1" applyBorder="1" applyAlignment="1" applyProtection="1">
      <alignment horizontal="center" vertical="center" wrapText="1"/>
    </xf>
    <xf numFmtId="0" fontId="24" fillId="2" borderId="20" xfId="1" applyFont="1" applyFill="1" applyBorder="1" applyAlignment="1" applyProtection="1">
      <alignment horizontal="left" vertical="center" wrapText="1"/>
    </xf>
    <xf numFmtId="0" fontId="24" fillId="2" borderId="12" xfId="1" applyFont="1" applyFill="1" applyBorder="1" applyAlignment="1" applyProtection="1">
      <alignment horizontal="left" vertical="center" wrapText="1"/>
    </xf>
    <xf numFmtId="0" fontId="24" fillId="2" borderId="36" xfId="1" applyFont="1" applyFill="1" applyBorder="1" applyAlignment="1" applyProtection="1">
      <alignment horizontal="left" vertical="center" wrapText="1"/>
    </xf>
    <xf numFmtId="0" fontId="23" fillId="2" borderId="20" xfId="1" applyFont="1" applyFill="1" applyBorder="1" applyAlignment="1" applyProtection="1">
      <alignment horizontal="center" vertical="center" wrapText="1"/>
    </xf>
    <xf numFmtId="0" fontId="23" fillId="2" borderId="12" xfId="1" applyFont="1" applyFill="1" applyBorder="1" applyAlignment="1" applyProtection="1">
      <alignment horizontal="center" vertical="center" wrapText="1"/>
    </xf>
    <xf numFmtId="0" fontId="23" fillId="2" borderId="36" xfId="1" applyFont="1" applyFill="1" applyBorder="1" applyAlignment="1" applyProtection="1">
      <alignment horizontal="center" vertical="center" wrapText="1"/>
    </xf>
    <xf numFmtId="0" fontId="2" fillId="2" borderId="0" xfId="2" applyFont="1" applyFill="1" applyAlignment="1" applyProtection="1">
      <alignment horizontal="center" vertical="center"/>
    </xf>
    <xf numFmtId="0" fontId="2" fillId="2" borderId="19" xfId="2" applyFont="1" applyFill="1" applyBorder="1" applyAlignment="1" applyProtection="1">
      <alignment horizontal="center" vertical="center"/>
    </xf>
    <xf numFmtId="0" fontId="24" fillId="2" borderId="22" xfId="1" applyFont="1" applyFill="1" applyBorder="1" applyAlignment="1" applyProtection="1">
      <alignment vertical="center" wrapText="1"/>
    </xf>
    <xf numFmtId="0" fontId="24" fillId="2" borderId="4" xfId="1" applyFont="1" applyFill="1" applyBorder="1" applyAlignment="1" applyProtection="1">
      <alignment vertical="center" wrapText="1"/>
    </xf>
    <xf numFmtId="0" fontId="24" fillId="2" borderId="27" xfId="1" applyFont="1" applyFill="1" applyBorder="1" applyAlignment="1" applyProtection="1">
      <alignment vertical="center" wrapText="1"/>
    </xf>
    <xf numFmtId="0" fontId="1" fillId="8" borderId="2" xfId="1" applyFont="1" applyFill="1" applyBorder="1" applyAlignment="1" applyProtection="1">
      <alignment horizontal="center" vertical="center" wrapText="1"/>
    </xf>
    <xf numFmtId="0" fontId="1" fillId="8" borderId="5" xfId="1" applyFont="1" applyFill="1" applyBorder="1" applyAlignment="1" applyProtection="1">
      <alignment horizontal="center" vertical="center" wrapText="1"/>
    </xf>
    <xf numFmtId="0" fontId="1" fillId="8" borderId="3" xfId="1" applyFont="1" applyFill="1" applyBorder="1" applyAlignment="1" applyProtection="1">
      <alignment horizontal="center" vertical="center" wrapText="1"/>
    </xf>
    <xf numFmtId="165" fontId="1" fillId="5" borderId="6" xfId="1" applyNumberFormat="1" applyFont="1" applyFill="1" applyBorder="1" applyAlignment="1" applyProtection="1">
      <alignment horizontal="right" vertical="center" wrapText="1"/>
    </xf>
    <xf numFmtId="165" fontId="1" fillId="5" borderId="8" xfId="1" applyNumberFormat="1" applyFont="1" applyFill="1" applyBorder="1" applyAlignment="1" applyProtection="1">
      <alignment horizontal="right" vertical="center" wrapText="1"/>
    </xf>
    <xf numFmtId="0" fontId="2" fillId="3" borderId="4" xfId="22" applyFill="1" applyBorder="1" applyAlignment="1" applyProtection="1">
      <alignment horizontal="center" vertical="center"/>
    </xf>
    <xf numFmtId="0" fontId="2" fillId="3" borderId="4" xfId="22" applyFill="1" applyBorder="1" applyAlignment="1" applyProtection="1">
      <alignment horizontal="left" vertical="center" wrapText="1"/>
    </xf>
    <xf numFmtId="0" fontId="2" fillId="14" borderId="4" xfId="39" applyFont="1" applyFill="1" applyBorder="1" applyAlignment="1" applyProtection="1">
      <alignment horizontal="center" vertical="center"/>
    </xf>
    <xf numFmtId="0" fontId="2" fillId="3" borderId="6" xfId="22" applyFill="1" applyBorder="1" applyAlignment="1" applyProtection="1">
      <alignment horizontal="left" vertical="center"/>
    </xf>
    <xf numFmtId="0" fontId="2" fillId="3" borderId="12" xfId="22" applyFill="1" applyBorder="1" applyAlignment="1" applyProtection="1">
      <alignment horizontal="left" vertical="center"/>
    </xf>
    <xf numFmtId="0" fontId="2" fillId="3" borderId="8" xfId="22" applyFill="1" applyBorder="1" applyAlignment="1" applyProtection="1">
      <alignment horizontal="left" vertical="center"/>
    </xf>
    <xf numFmtId="0" fontId="2" fillId="3" borderId="4" xfId="22" applyFill="1" applyBorder="1" applyAlignment="1" applyProtection="1">
      <alignment horizontal="left" vertical="center"/>
    </xf>
    <xf numFmtId="0" fontId="25" fillId="12" borderId="6" xfId="22" applyFont="1" applyFill="1" applyBorder="1" applyAlignment="1" applyProtection="1">
      <alignment horizontal="left" vertical="center"/>
    </xf>
    <xf numFmtId="0" fontId="25" fillId="12" borderId="8" xfId="22" applyFont="1" applyFill="1" applyBorder="1" applyAlignment="1" applyProtection="1">
      <alignment horizontal="left" vertical="center"/>
    </xf>
    <xf numFmtId="0" fontId="25" fillId="12" borderId="2" xfId="22" applyFont="1" applyFill="1" applyBorder="1" applyAlignment="1" applyProtection="1">
      <alignment horizontal="left" vertical="center"/>
    </xf>
    <xf numFmtId="0" fontId="25" fillId="12" borderId="3" xfId="22" applyFont="1" applyFill="1" applyBorder="1" applyAlignment="1" applyProtection="1">
      <alignment horizontal="left" vertical="center"/>
    </xf>
    <xf numFmtId="0" fontId="25" fillId="12" borderId="4" xfId="22" applyFont="1" applyFill="1" applyBorder="1" applyAlignment="1" applyProtection="1">
      <alignment horizontal="left" vertical="center"/>
    </xf>
  </cellXfs>
  <cellStyles count="40">
    <cellStyle name="Euro" xfId="5" xr:uid="{00000000-0005-0000-0000-000000000000}"/>
    <cellStyle name="Euro 2" xfId="6" xr:uid="{00000000-0005-0000-0000-000001000000}"/>
    <cellStyle name="Euro 2 2" xfId="7" xr:uid="{00000000-0005-0000-0000-000002000000}"/>
    <cellStyle name="Euro 2 3" xfId="8" xr:uid="{00000000-0005-0000-0000-000003000000}"/>
    <cellStyle name="Euro 3" xfId="9" xr:uid="{00000000-0005-0000-0000-000004000000}"/>
    <cellStyle name="Komma 2" xfId="35" xr:uid="{00000000-0005-0000-0000-000005000000}"/>
    <cellStyle name="Link" xfId="38" builtinId="8"/>
    <cellStyle name="Notiz 2" xfId="10" xr:uid="{00000000-0005-0000-0000-000007000000}"/>
    <cellStyle name="Notiz 2 2" xfId="11" xr:uid="{00000000-0005-0000-0000-000008000000}"/>
    <cellStyle name="Prozent" xfId="37" builtinId="5"/>
    <cellStyle name="Standard" xfId="0" builtinId="0"/>
    <cellStyle name="Standard 10" xfId="12" xr:uid="{00000000-0005-0000-0000-00000B000000}"/>
    <cellStyle name="Standard 11" xfId="13" xr:uid="{00000000-0005-0000-0000-00000C000000}"/>
    <cellStyle name="Standard 12" xfId="14" xr:uid="{00000000-0005-0000-0000-00000D000000}"/>
    <cellStyle name="Standard 13" xfId="15" xr:uid="{00000000-0005-0000-0000-00000E000000}"/>
    <cellStyle name="Standard 14" xfId="16" xr:uid="{00000000-0005-0000-0000-00000F000000}"/>
    <cellStyle name="Standard 15" xfId="17" xr:uid="{00000000-0005-0000-0000-000010000000}"/>
    <cellStyle name="Standard 16" xfId="18" xr:uid="{00000000-0005-0000-0000-000011000000}"/>
    <cellStyle name="Standard 17" xfId="19" xr:uid="{00000000-0005-0000-0000-000012000000}"/>
    <cellStyle name="Standard 18" xfId="20" xr:uid="{00000000-0005-0000-0000-000013000000}"/>
    <cellStyle name="Standard 19" xfId="21" xr:uid="{00000000-0005-0000-0000-000014000000}"/>
    <cellStyle name="Standard 2" xfId="2" xr:uid="{00000000-0005-0000-0000-000015000000}"/>
    <cellStyle name="Standard 2 2" xfId="22" xr:uid="{00000000-0005-0000-0000-000016000000}"/>
    <cellStyle name="Standard 20" xfId="23" xr:uid="{00000000-0005-0000-0000-000017000000}"/>
    <cellStyle name="Standard 21" xfId="1" xr:uid="{00000000-0005-0000-0000-000018000000}"/>
    <cellStyle name="Standard 22" xfId="39" xr:uid="{4AFF706E-C2FB-45EE-B916-A36B4C250619}"/>
    <cellStyle name="Standard 3" xfId="4" xr:uid="{00000000-0005-0000-0000-000019000000}"/>
    <cellStyle name="Standard 3 2" xfId="34" xr:uid="{00000000-0005-0000-0000-00001A000000}"/>
    <cellStyle name="Standard 4" xfId="24" xr:uid="{00000000-0005-0000-0000-00001B000000}"/>
    <cellStyle name="Standard 4 2" xfId="25" xr:uid="{00000000-0005-0000-0000-00001C000000}"/>
    <cellStyle name="Standard 5" xfId="26" xr:uid="{00000000-0005-0000-0000-00001D000000}"/>
    <cellStyle name="Standard 5 2" xfId="27" xr:uid="{00000000-0005-0000-0000-00001E000000}"/>
    <cellStyle name="Standard 6" xfId="28" xr:uid="{00000000-0005-0000-0000-00001F000000}"/>
    <cellStyle name="Standard 7" xfId="29" xr:uid="{00000000-0005-0000-0000-000020000000}"/>
    <cellStyle name="Standard 8" xfId="30" xr:uid="{00000000-0005-0000-0000-000021000000}"/>
    <cellStyle name="Standard 9" xfId="31" xr:uid="{00000000-0005-0000-0000-000022000000}"/>
    <cellStyle name="Standard_Artikelpreise-Pflege2" xfId="3" xr:uid="{00000000-0005-0000-0000-000023000000}"/>
    <cellStyle name="Währung" xfId="36" builtinId="4"/>
    <cellStyle name="Währung 2" xfId="32" xr:uid="{00000000-0005-0000-0000-000025000000}"/>
    <cellStyle name="Währung 2 2" xfId="33" xr:uid="{00000000-0005-0000-0000-000026000000}"/>
  </cellStyles>
  <dxfs count="1">
    <dxf>
      <fill>
        <patternFill>
          <bgColor indexed="55"/>
        </patternFill>
      </fill>
    </dxf>
  </dxfs>
  <tableStyles count="0" defaultTableStyle="TableStyleMedium2" defaultPivotStyle="PivotStyleLight16"/>
  <colors>
    <mruColors>
      <color rgb="FFFFFFCC"/>
      <color rgb="FFCCECFF"/>
      <color rgb="FF00FFFF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514350</xdr:colOff>
          <xdr:row>6</xdr:row>
          <xdr:rowOff>0</xdr:rowOff>
        </xdr:from>
        <xdr:to>
          <xdr:col>1</xdr:col>
          <xdr:colOff>933450</xdr:colOff>
          <xdr:row>6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752475</xdr:colOff>
          <xdr:row>3</xdr:row>
          <xdr:rowOff>123825</xdr:rowOff>
        </xdr:from>
        <xdr:to>
          <xdr:col>1</xdr:col>
          <xdr:colOff>1009650</xdr:colOff>
          <xdr:row>5</xdr:row>
          <xdr:rowOff>76200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marion.voigt@vivantes.de" TargetMode="External"/><Relationship Id="rId13" Type="http://schemas.openxmlformats.org/officeDocument/2006/relationships/hyperlink" Target="mailto:hans-juergen.duske@vivantes.de" TargetMode="External"/><Relationship Id="rId18" Type="http://schemas.openxmlformats.org/officeDocument/2006/relationships/hyperlink" Target="mailto:sandra.ebner@vivantes.de" TargetMode="External"/><Relationship Id="rId26" Type="http://schemas.openxmlformats.org/officeDocument/2006/relationships/hyperlink" Target="mailto:Christoph.Radola@vivantes.de" TargetMode="External"/><Relationship Id="rId3" Type="http://schemas.openxmlformats.org/officeDocument/2006/relationships/hyperlink" Target="mailto:christian.klimmek@vivantes.de" TargetMode="External"/><Relationship Id="rId21" Type="http://schemas.openxmlformats.org/officeDocument/2006/relationships/hyperlink" Target="mailto:sandra.ebner@vivantes.de" TargetMode="External"/><Relationship Id="rId7" Type="http://schemas.openxmlformats.org/officeDocument/2006/relationships/hyperlink" Target="mailto:Nicole.Dornbusch@vivantes.de" TargetMode="External"/><Relationship Id="rId12" Type="http://schemas.openxmlformats.org/officeDocument/2006/relationships/hyperlink" Target="mailto:hans-juergen.duske@vivantes.de" TargetMode="External"/><Relationship Id="rId17" Type="http://schemas.openxmlformats.org/officeDocument/2006/relationships/hyperlink" Target="mailto:torsten.pestner@vivantes.de" TargetMode="External"/><Relationship Id="rId25" Type="http://schemas.openxmlformats.org/officeDocument/2006/relationships/hyperlink" Target="mailto:maria.galster@vivantes.de" TargetMode="External"/><Relationship Id="rId2" Type="http://schemas.openxmlformats.org/officeDocument/2006/relationships/hyperlink" Target="mailto:Sebastian.kemmer@vivantes.de" TargetMode="External"/><Relationship Id="rId16" Type="http://schemas.openxmlformats.org/officeDocument/2006/relationships/hyperlink" Target="mailto:torsten.pestner@vivantes.de" TargetMode="External"/><Relationship Id="rId20" Type="http://schemas.openxmlformats.org/officeDocument/2006/relationships/hyperlink" Target="mailto:heike.sporkhorst@vivantes.de" TargetMode="External"/><Relationship Id="rId29" Type="http://schemas.openxmlformats.org/officeDocument/2006/relationships/hyperlink" Target="mailto:Nicole.Dornbusch@vivantes.de" TargetMode="External"/><Relationship Id="rId1" Type="http://schemas.openxmlformats.org/officeDocument/2006/relationships/hyperlink" Target="mailto:thomas.harder@vivantes.de" TargetMode="External"/><Relationship Id="rId6" Type="http://schemas.openxmlformats.org/officeDocument/2006/relationships/hyperlink" Target="mailto:nicolai.vandebergh@vivantes.de" TargetMode="External"/><Relationship Id="rId11" Type="http://schemas.openxmlformats.org/officeDocument/2006/relationships/hyperlink" Target="mailto:antje.stschepin-lohfing@vivantes.de" TargetMode="External"/><Relationship Id="rId24" Type="http://schemas.openxmlformats.org/officeDocument/2006/relationships/hyperlink" Target="mailto:antje.stschepin-lohfing@vivantes.de" TargetMode="External"/><Relationship Id="rId32" Type="http://schemas.openxmlformats.org/officeDocument/2006/relationships/printerSettings" Target="../printerSettings/printerSettings10.bin"/><Relationship Id="rId5" Type="http://schemas.openxmlformats.org/officeDocument/2006/relationships/hyperlink" Target="mailto:nicolai.vandebergh@vivantes.de" TargetMode="External"/><Relationship Id="rId15" Type="http://schemas.openxmlformats.org/officeDocument/2006/relationships/hyperlink" Target="mailto:zinka.malkwitz@vivantes.de" TargetMode="External"/><Relationship Id="rId23" Type="http://schemas.openxmlformats.org/officeDocument/2006/relationships/hyperlink" Target="mailto:heike.sporkhorst@vivantes.de" TargetMode="External"/><Relationship Id="rId28" Type="http://schemas.openxmlformats.org/officeDocument/2006/relationships/hyperlink" Target="mailto:michelle.apwisch@vivantes.de" TargetMode="External"/><Relationship Id="rId10" Type="http://schemas.openxmlformats.org/officeDocument/2006/relationships/hyperlink" Target="mailto:heike.sporkhorst@vivantes.de" TargetMode="External"/><Relationship Id="rId19" Type="http://schemas.openxmlformats.org/officeDocument/2006/relationships/hyperlink" Target="mailto:corinna.wiesner-andersch@vivantes.de" TargetMode="External"/><Relationship Id="rId31" Type="http://schemas.openxmlformats.org/officeDocument/2006/relationships/hyperlink" Target="mailto:Stefan.Lindenau@vivantes.de" TargetMode="External"/><Relationship Id="rId4" Type="http://schemas.openxmlformats.org/officeDocument/2006/relationships/hyperlink" Target="mailto:rene.strache@vivantes.de" TargetMode="External"/><Relationship Id="rId9" Type="http://schemas.openxmlformats.org/officeDocument/2006/relationships/hyperlink" Target="mailto:heike.sporkhorst@vivantes.de" TargetMode="External"/><Relationship Id="rId14" Type="http://schemas.openxmlformats.org/officeDocument/2006/relationships/hyperlink" Target="mailto:jakob.riedel@vivantes.de" TargetMode="External"/><Relationship Id="rId22" Type="http://schemas.openxmlformats.org/officeDocument/2006/relationships/hyperlink" Target="mailto:judith.hanisch@vivantes.de" TargetMode="External"/><Relationship Id="rId27" Type="http://schemas.openxmlformats.org/officeDocument/2006/relationships/hyperlink" Target="mailto:gueler.ates@vivantes.de" TargetMode="External"/><Relationship Id="rId30" Type="http://schemas.openxmlformats.org/officeDocument/2006/relationships/hyperlink" Target="mailto:Stefan.Lindenau@vivantes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CC"/>
  </sheetPr>
  <dimension ref="A1:J51"/>
  <sheetViews>
    <sheetView tabSelected="1" zoomScaleNormal="100" workbookViewId="0">
      <selection activeCell="C17" sqref="C17"/>
    </sheetView>
  </sheetViews>
  <sheetFormatPr baseColWidth="10" defaultRowHeight="15" x14ac:dyDescent="0.25"/>
  <cols>
    <col min="1" max="1" width="11.42578125" style="215"/>
    <col min="2" max="2" width="24.85546875" style="263" customWidth="1"/>
    <col min="3" max="3" width="32.28515625" style="308" customWidth="1"/>
    <col min="4" max="16384" width="11.42578125" style="215"/>
  </cols>
  <sheetData>
    <row r="1" spans="1:4" x14ac:dyDescent="0.25">
      <c r="A1" s="297"/>
      <c r="B1" s="222"/>
      <c r="C1" s="298"/>
      <c r="D1" s="297"/>
    </row>
    <row r="2" spans="1:4" x14ac:dyDescent="0.25">
      <c r="A2" s="299"/>
      <c r="B2" s="300"/>
      <c r="C2" s="301"/>
      <c r="D2" s="302"/>
    </row>
    <row r="3" spans="1:4" ht="8.25" hidden="1" customHeight="1" x14ac:dyDescent="0.25">
      <c r="A3" s="299"/>
      <c r="B3" s="300"/>
      <c r="C3" s="301"/>
      <c r="D3" s="302"/>
    </row>
    <row r="4" spans="1:4" x14ac:dyDescent="0.25">
      <c r="A4" s="303"/>
      <c r="B4" s="304"/>
      <c r="C4" s="305"/>
      <c r="D4" s="303"/>
    </row>
    <row r="5" spans="1:4" x14ac:dyDescent="0.25">
      <c r="A5" s="303"/>
      <c r="B5" s="304"/>
      <c r="C5" s="305"/>
      <c r="D5" s="303"/>
    </row>
    <row r="6" spans="1:4" x14ac:dyDescent="0.25">
      <c r="A6" s="303"/>
      <c r="B6" s="304"/>
      <c r="C6" s="305"/>
      <c r="D6" s="303"/>
    </row>
    <row r="7" spans="1:4" ht="20.25" x14ac:dyDescent="0.3">
      <c r="A7" s="306"/>
      <c r="B7" s="307" t="s">
        <v>0</v>
      </c>
      <c r="D7" s="306"/>
    </row>
    <row r="8" spans="1:4" ht="41.25" customHeight="1" x14ac:dyDescent="0.25">
      <c r="A8" s="306"/>
      <c r="B8" s="309" t="s">
        <v>218</v>
      </c>
      <c r="D8" s="306"/>
    </row>
    <row r="9" spans="1:4" x14ac:dyDescent="0.25">
      <c r="A9" s="306"/>
      <c r="B9" s="400" t="s">
        <v>1</v>
      </c>
      <c r="C9" s="401"/>
      <c r="D9" s="306"/>
    </row>
    <row r="10" spans="1:4" ht="20.25" x14ac:dyDescent="0.25">
      <c r="A10" s="306"/>
      <c r="B10" s="402" t="s">
        <v>269</v>
      </c>
      <c r="C10" s="402"/>
      <c r="D10" s="310"/>
    </row>
    <row r="11" spans="1:4" ht="16.5" customHeight="1" x14ac:dyDescent="0.25">
      <c r="A11" s="306"/>
      <c r="B11" s="311"/>
      <c r="C11" s="311"/>
      <c r="D11" s="310"/>
    </row>
    <row r="12" spans="1:4" x14ac:dyDescent="0.25">
      <c r="A12" s="306"/>
      <c r="B12" s="310" t="s">
        <v>2</v>
      </c>
      <c r="C12" s="312"/>
      <c r="D12" s="306"/>
    </row>
    <row r="13" spans="1:4" ht="36.75" customHeight="1" x14ac:dyDescent="0.25">
      <c r="A13" s="306"/>
      <c r="B13" s="313" t="s">
        <v>728</v>
      </c>
      <c r="C13" s="312"/>
      <c r="D13" s="306"/>
    </row>
    <row r="14" spans="1:4" x14ac:dyDescent="0.25">
      <c r="A14" s="306"/>
      <c r="B14" s="263" t="s">
        <v>3</v>
      </c>
      <c r="D14" s="306"/>
    </row>
    <row r="15" spans="1:4" x14ac:dyDescent="0.25">
      <c r="A15" s="306"/>
      <c r="B15" s="314" t="s">
        <v>4</v>
      </c>
      <c r="C15" s="305"/>
      <c r="D15" s="306"/>
    </row>
    <row r="16" spans="1:4" x14ac:dyDescent="0.25">
      <c r="A16" s="306"/>
      <c r="B16" s="314" t="s">
        <v>5</v>
      </c>
      <c r="C16" s="305"/>
      <c r="D16" s="306"/>
    </row>
    <row r="17" spans="1:4" x14ac:dyDescent="0.25">
      <c r="A17" s="306"/>
      <c r="B17" s="314" t="s">
        <v>6</v>
      </c>
      <c r="C17" s="305"/>
      <c r="D17" s="306"/>
    </row>
    <row r="18" spans="1:4" x14ac:dyDescent="0.25">
      <c r="A18" s="306"/>
      <c r="B18" s="315" t="s">
        <v>7</v>
      </c>
      <c r="C18" s="305"/>
      <c r="D18" s="306"/>
    </row>
    <row r="19" spans="1:4" x14ac:dyDescent="0.25">
      <c r="A19" s="306"/>
      <c r="B19" s="304"/>
      <c r="C19" s="305"/>
      <c r="D19" s="306"/>
    </row>
    <row r="20" spans="1:4" x14ac:dyDescent="0.25">
      <c r="A20" s="306"/>
      <c r="B20" s="304" t="s">
        <v>8</v>
      </c>
      <c r="C20" s="305"/>
      <c r="D20" s="306"/>
    </row>
    <row r="21" spans="1:4" x14ac:dyDescent="0.25">
      <c r="A21" s="306"/>
      <c r="B21" s="406" t="s">
        <v>9</v>
      </c>
      <c r="C21" s="406"/>
      <c r="D21" s="306"/>
    </row>
    <row r="22" spans="1:4" x14ac:dyDescent="0.25">
      <c r="A22" s="306"/>
      <c r="B22" s="406" t="s">
        <v>10</v>
      </c>
      <c r="C22" s="406"/>
      <c r="D22" s="306"/>
    </row>
    <row r="23" spans="1:4" x14ac:dyDescent="0.25">
      <c r="A23" s="306"/>
      <c r="B23" s="406" t="s">
        <v>11</v>
      </c>
      <c r="C23" s="406"/>
      <c r="D23" s="306"/>
    </row>
    <row r="24" spans="1:4" x14ac:dyDescent="0.25">
      <c r="A24" s="306"/>
      <c r="B24" s="315" t="s">
        <v>12</v>
      </c>
      <c r="C24" s="305"/>
      <c r="D24" s="306"/>
    </row>
    <row r="25" spans="1:4" ht="12.75" customHeight="1" x14ac:dyDescent="0.25">
      <c r="A25" s="306"/>
      <c r="B25" s="304"/>
      <c r="C25" s="305"/>
      <c r="D25" s="306"/>
    </row>
    <row r="26" spans="1:4" x14ac:dyDescent="0.25">
      <c r="A26" s="306"/>
      <c r="B26" s="316" t="s">
        <v>13</v>
      </c>
      <c r="C26" s="267" t="s">
        <v>14</v>
      </c>
      <c r="D26" s="317"/>
    </row>
    <row r="27" spans="1:4" x14ac:dyDescent="0.25">
      <c r="A27" s="306"/>
      <c r="B27" s="316" t="s">
        <v>15</v>
      </c>
      <c r="C27" s="267" t="s">
        <v>16</v>
      </c>
      <c r="D27" s="317"/>
    </row>
    <row r="28" spans="1:4" x14ac:dyDescent="0.25">
      <c r="A28" s="306"/>
      <c r="B28" s="6" t="s">
        <v>17</v>
      </c>
      <c r="C28" s="266" t="s">
        <v>243</v>
      </c>
      <c r="D28" s="306"/>
    </row>
    <row r="29" spans="1:4" x14ac:dyDescent="0.25">
      <c r="A29" s="306"/>
      <c r="B29" s="6" t="s">
        <v>18</v>
      </c>
      <c r="C29" s="318">
        <v>46388</v>
      </c>
      <c r="D29" s="306"/>
    </row>
    <row r="30" spans="1:4" x14ac:dyDescent="0.25">
      <c r="A30" s="306"/>
      <c r="B30" s="6" t="s">
        <v>19</v>
      </c>
      <c r="C30" s="319" t="s">
        <v>20</v>
      </c>
      <c r="D30" s="306"/>
    </row>
    <row r="31" spans="1:4" x14ac:dyDescent="0.25">
      <c r="A31" s="306"/>
      <c r="B31" s="6" t="s">
        <v>21</v>
      </c>
      <c r="C31" s="319">
        <v>47848</v>
      </c>
      <c r="D31" s="306"/>
    </row>
    <row r="32" spans="1:4" x14ac:dyDescent="0.25">
      <c r="A32" s="306"/>
      <c r="B32" s="6" t="s">
        <v>22</v>
      </c>
      <c r="C32" s="266" t="s">
        <v>270</v>
      </c>
      <c r="D32" s="306"/>
    </row>
    <row r="33" spans="1:10" x14ac:dyDescent="0.25">
      <c r="B33" s="304"/>
      <c r="C33" s="305"/>
    </row>
    <row r="34" spans="1:10" ht="15.75" hidden="1" thickBot="1" x14ac:dyDescent="0.3">
      <c r="B34" s="215"/>
      <c r="C34" s="305"/>
    </row>
    <row r="35" spans="1:10" s="263" customFormat="1" ht="90" hidden="1" customHeight="1" thickBot="1" x14ac:dyDescent="0.3">
      <c r="A35" s="403" t="s">
        <v>245</v>
      </c>
      <c r="B35" s="404"/>
      <c r="C35" s="404"/>
      <c r="D35" s="405"/>
      <c r="F35" s="264"/>
      <c r="G35" s="264"/>
      <c r="H35" s="264"/>
      <c r="I35" s="265"/>
      <c r="J35" s="265"/>
    </row>
    <row r="36" spans="1:10" hidden="1" x14ac:dyDescent="0.25">
      <c r="B36" s="215"/>
      <c r="C36" s="215"/>
    </row>
    <row r="37" spans="1:10" x14ac:dyDescent="0.25">
      <c r="B37" s="215"/>
      <c r="C37" s="215"/>
    </row>
    <row r="38" spans="1:10" x14ac:dyDescent="0.25">
      <c r="B38" s="264"/>
      <c r="C38" s="264"/>
    </row>
    <row r="39" spans="1:10" x14ac:dyDescent="0.25">
      <c r="B39" s="264"/>
      <c r="C39" s="264"/>
    </row>
    <row r="40" spans="1:10" x14ac:dyDescent="0.25">
      <c r="B40" s="264"/>
      <c r="C40" s="264"/>
    </row>
    <row r="41" spans="1:10" x14ac:dyDescent="0.25">
      <c r="B41" s="264"/>
      <c r="C41" s="264"/>
    </row>
    <row r="42" spans="1:10" x14ac:dyDescent="0.25">
      <c r="B42" s="264"/>
      <c r="C42" s="264"/>
    </row>
    <row r="43" spans="1:10" x14ac:dyDescent="0.25">
      <c r="B43" s="264"/>
      <c r="C43" s="264"/>
    </row>
    <row r="44" spans="1:10" x14ac:dyDescent="0.25">
      <c r="B44" s="264"/>
      <c r="C44" s="264"/>
    </row>
    <row r="45" spans="1:10" x14ac:dyDescent="0.25">
      <c r="B45" s="264"/>
      <c r="C45" s="264"/>
    </row>
    <row r="46" spans="1:10" x14ac:dyDescent="0.25">
      <c r="B46" s="264"/>
      <c r="C46" s="264"/>
    </row>
    <row r="47" spans="1:10" x14ac:dyDescent="0.25">
      <c r="B47" s="264"/>
      <c r="C47" s="264"/>
    </row>
    <row r="48" spans="1:10" x14ac:dyDescent="0.25">
      <c r="B48" s="264"/>
      <c r="C48" s="264"/>
    </row>
    <row r="49" spans="2:3" x14ac:dyDescent="0.25">
      <c r="B49" s="264"/>
      <c r="C49" s="264"/>
    </row>
    <row r="50" spans="2:3" x14ac:dyDescent="0.25">
      <c r="B50" s="264"/>
      <c r="C50" s="264"/>
    </row>
    <row r="51" spans="2:3" x14ac:dyDescent="0.25">
      <c r="B51" s="264"/>
      <c r="C51" s="264"/>
    </row>
  </sheetData>
  <sheetProtection algorithmName="SHA-512" hashValue="dYBLGICjHL/xHLVbERU9Sm9ZYW6kiZJ8ZVY9iuftOVLAGyUQPWrwkDxU0UlSbO7mNjHcGfSqjbcbomH6WdD00A==" saltValue="hmC7Afo3py3/vFILytswBA==" spinCount="100000" sheet="1" objects="1" scenarios="1"/>
  <mergeCells count="6">
    <mergeCell ref="B9:C9"/>
    <mergeCell ref="B10:C10"/>
    <mergeCell ref="A35:D35"/>
    <mergeCell ref="B23:C23"/>
    <mergeCell ref="B22:C22"/>
    <mergeCell ref="B21:C21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&amp;L&amp;F</oddFooter>
  </headerFooter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0</xdr:col>
                <xdr:colOff>514350</xdr:colOff>
                <xdr:row>6</xdr:row>
                <xdr:rowOff>0</xdr:rowOff>
              </from>
              <to>
                <xdr:col>1</xdr:col>
                <xdr:colOff>933450</xdr:colOff>
                <xdr:row>6</xdr:row>
                <xdr:rowOff>0</xdr:rowOff>
              </to>
            </anchor>
          </objectPr>
        </oleObject>
      </mc:Choice>
      <mc:Fallback>
        <oleObject progId="PBrush" shapeId="1025" r:id="rId4"/>
      </mc:Fallback>
    </mc:AlternateContent>
    <mc:AlternateContent xmlns:mc="http://schemas.openxmlformats.org/markup-compatibility/2006">
      <mc:Choice Requires="x14">
        <oleObject progId="PBrush" shapeId="1030" r:id="rId6">
          <objectPr defaultSize="0" autoPict="0" r:id="rId5">
            <anchor moveWithCells="1" sizeWithCells="1">
              <from>
                <xdr:col>0</xdr:col>
                <xdr:colOff>752475</xdr:colOff>
                <xdr:row>3</xdr:row>
                <xdr:rowOff>123825</xdr:rowOff>
              </from>
              <to>
                <xdr:col>1</xdr:col>
                <xdr:colOff>1009650</xdr:colOff>
                <xdr:row>5</xdr:row>
                <xdr:rowOff>76200</xdr:rowOff>
              </to>
            </anchor>
          </objectPr>
        </oleObject>
      </mc:Choice>
      <mc:Fallback>
        <oleObject progId="PBrush" shapeId="1030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J45"/>
  <sheetViews>
    <sheetView zoomScaleNormal="100" workbookViewId="0">
      <selection activeCell="D17" sqref="D17"/>
    </sheetView>
  </sheetViews>
  <sheetFormatPr baseColWidth="10" defaultRowHeight="15" x14ac:dyDescent="0.25"/>
  <cols>
    <col min="1" max="1" width="5" style="7" customWidth="1"/>
    <col min="2" max="4" width="11.42578125" style="7"/>
    <col min="5" max="10" width="15.140625" style="7" customWidth="1"/>
    <col min="11" max="16384" width="11.42578125" style="7"/>
  </cols>
  <sheetData>
    <row r="1" spans="1:10" ht="18" x14ac:dyDescent="0.25">
      <c r="A1" s="70" t="s">
        <v>182</v>
      </c>
      <c r="B1" s="1"/>
      <c r="C1" s="1"/>
      <c r="D1" s="1"/>
      <c r="E1" s="71"/>
      <c r="F1" s="1"/>
      <c r="G1" s="1"/>
      <c r="H1" s="1"/>
      <c r="I1" s="1"/>
      <c r="J1" s="1"/>
    </row>
    <row r="2" spans="1:10" ht="15.75" thickBot="1" x14ac:dyDescent="0.3">
      <c r="A2" s="72"/>
      <c r="B2" s="73"/>
      <c r="C2" s="73"/>
      <c r="D2" s="74"/>
      <c r="E2" s="75"/>
      <c r="F2" s="75"/>
      <c r="G2" s="75"/>
      <c r="H2" s="75"/>
      <c r="I2" s="75"/>
      <c r="J2" s="75"/>
    </row>
    <row r="3" spans="1:10" x14ac:dyDescent="0.25">
      <c r="A3" s="3"/>
      <c r="B3" s="3"/>
      <c r="C3" s="3"/>
      <c r="D3" s="3"/>
      <c r="E3" s="2"/>
      <c r="F3" s="2"/>
      <c r="G3" s="2"/>
      <c r="H3" s="2"/>
      <c r="I3" s="3"/>
      <c r="J3" s="2"/>
    </row>
    <row r="4" spans="1:10" x14ac:dyDescent="0.25">
      <c r="A4" s="1"/>
      <c r="B4" s="76" t="s">
        <v>23</v>
      </c>
      <c r="C4" s="18" t="str">
        <f>Deckblatt!B10</f>
        <v xml:space="preserve">Lieferung von weißer Ware </v>
      </c>
      <c r="D4" s="77"/>
      <c r="E4" s="77"/>
      <c r="F4" s="106"/>
      <c r="G4" s="202"/>
      <c r="H4" s="1"/>
      <c r="I4" s="79" t="s">
        <v>18</v>
      </c>
      <c r="J4" s="268">
        <f>Deckblatt!C29</f>
        <v>46388</v>
      </c>
    </row>
    <row r="5" spans="1:10" x14ac:dyDescent="0.25">
      <c r="A5" s="1"/>
      <c r="B5" s="1"/>
      <c r="C5" s="1"/>
      <c r="D5" s="3"/>
      <c r="E5" s="1"/>
      <c r="H5" s="1"/>
      <c r="I5" s="79" t="s">
        <v>19</v>
      </c>
      <c r="J5" s="80" t="str">
        <f>Deckblatt!C30</f>
        <v>Erstausstellung</v>
      </c>
    </row>
    <row r="6" spans="1:10" x14ac:dyDescent="0.25">
      <c r="A6" s="1"/>
      <c r="B6" s="76" t="s">
        <v>24</v>
      </c>
      <c r="C6" s="3" t="str">
        <f>Deckblatt!B13</f>
        <v>TEK2606038</v>
      </c>
      <c r="D6" s="3"/>
      <c r="E6" s="1"/>
      <c r="H6" s="1"/>
      <c r="I6" s="79" t="s">
        <v>21</v>
      </c>
      <c r="J6" s="80">
        <f>Deckblatt!C31</f>
        <v>47848</v>
      </c>
    </row>
    <row r="7" spans="1:10" x14ac:dyDescent="0.25">
      <c r="A7" s="2"/>
      <c r="B7" s="3"/>
      <c r="C7" s="3"/>
      <c r="D7" s="3"/>
      <c r="E7" s="2"/>
      <c r="F7" s="2"/>
      <c r="G7" s="2"/>
      <c r="H7" s="2"/>
      <c r="I7" s="79"/>
      <c r="J7" s="2"/>
    </row>
    <row r="8" spans="1:10" x14ac:dyDescent="0.25">
      <c r="A8" s="1"/>
      <c r="B8" s="76" t="s">
        <v>25</v>
      </c>
      <c r="C8" s="18" t="s">
        <v>26</v>
      </c>
      <c r="D8" s="81" t="str">
        <f>Deckblatt!B21</f>
        <v>cde</v>
      </c>
      <c r="E8" s="106"/>
      <c r="F8" s="77"/>
      <c r="G8" s="106"/>
      <c r="H8" s="77"/>
      <c r="I8" s="77"/>
      <c r="J8" s="82"/>
    </row>
    <row r="9" spans="1:10" x14ac:dyDescent="0.25">
      <c r="A9" s="1"/>
      <c r="B9" s="76"/>
      <c r="C9" s="18" t="s">
        <v>27</v>
      </c>
      <c r="D9" s="81" t="str">
        <f>Deckblatt!B22</f>
        <v>xstraße</v>
      </c>
      <c r="E9" s="106"/>
      <c r="F9" s="77"/>
      <c r="G9" s="106"/>
      <c r="H9" s="77"/>
      <c r="I9" s="77"/>
      <c r="J9" s="82"/>
    </row>
    <row r="10" spans="1:10" x14ac:dyDescent="0.25">
      <c r="A10" s="1"/>
      <c r="B10" s="76"/>
      <c r="C10" s="18" t="s">
        <v>28</v>
      </c>
      <c r="D10" s="81" t="str">
        <f>Deckblatt!B23</f>
        <v>xort</v>
      </c>
      <c r="E10" s="106"/>
      <c r="F10" s="77"/>
      <c r="G10" s="106"/>
      <c r="H10" s="77"/>
      <c r="I10" s="77"/>
      <c r="J10" s="82"/>
    </row>
    <row r="11" spans="1:10" x14ac:dyDescent="0.25">
      <c r="A11" s="1"/>
      <c r="B11" s="76" t="s">
        <v>29</v>
      </c>
      <c r="C11" s="83" t="s">
        <v>30</v>
      </c>
      <c r="D11" s="81" t="str">
        <f>Deckblatt!C26</f>
        <v>xname</v>
      </c>
      <c r="E11" s="106"/>
      <c r="F11" s="77"/>
      <c r="G11" s="106"/>
      <c r="H11" s="77"/>
      <c r="I11" s="77"/>
      <c r="J11" s="82"/>
    </row>
    <row r="12" spans="1:10" x14ac:dyDescent="0.25">
      <c r="A12" s="84"/>
      <c r="B12" s="76"/>
      <c r="C12" s="83" t="s">
        <v>31</v>
      </c>
      <c r="D12" s="81" t="str">
        <f>Deckblatt!C27</f>
        <v>xtelefon</v>
      </c>
      <c r="E12" s="106"/>
      <c r="F12" s="77"/>
      <c r="G12" s="106"/>
      <c r="H12" s="77"/>
      <c r="I12" s="77"/>
      <c r="J12" s="82"/>
    </row>
    <row r="13" spans="1:10" x14ac:dyDescent="0.25">
      <c r="A13" s="1"/>
      <c r="B13" s="1"/>
      <c r="C13" s="1"/>
      <c r="D13" s="1"/>
      <c r="E13" s="85"/>
      <c r="F13" s="1"/>
      <c r="G13" s="1"/>
      <c r="H13" s="1"/>
      <c r="I13" s="1"/>
      <c r="J13" s="1"/>
    </row>
    <row r="14" spans="1:10" ht="30" customHeight="1" x14ac:dyDescent="0.25">
      <c r="A14" s="407" t="s">
        <v>32</v>
      </c>
      <c r="B14" s="86" t="s">
        <v>181</v>
      </c>
      <c r="C14" s="87"/>
      <c r="D14" s="87"/>
      <c r="E14" s="409" t="s">
        <v>163</v>
      </c>
      <c r="F14" s="410"/>
      <c r="G14" s="411"/>
      <c r="H14" s="409" t="s">
        <v>164</v>
      </c>
      <c r="I14" s="410"/>
      <c r="J14" s="411"/>
    </row>
    <row r="15" spans="1:10" ht="30" customHeight="1" x14ac:dyDescent="0.25">
      <c r="A15" s="408"/>
      <c r="B15" s="88" t="s">
        <v>165</v>
      </c>
      <c r="C15" s="89"/>
      <c r="D15" s="89"/>
      <c r="E15" s="90" t="s">
        <v>166</v>
      </c>
      <c r="F15" s="90" t="s">
        <v>167</v>
      </c>
      <c r="G15" s="90" t="s">
        <v>168</v>
      </c>
      <c r="H15" s="90" t="s">
        <v>166</v>
      </c>
      <c r="I15" s="91" t="s">
        <v>167</v>
      </c>
      <c r="J15" s="90" t="s">
        <v>168</v>
      </c>
    </row>
    <row r="16" spans="1:10" ht="30" customHeight="1" x14ac:dyDescent="0.25">
      <c r="A16" s="92">
        <v>1</v>
      </c>
      <c r="B16" s="93" t="s">
        <v>169</v>
      </c>
      <c r="C16" s="94"/>
      <c r="D16" s="94"/>
      <c r="E16" s="107"/>
      <c r="F16" s="109">
        <f>E16*19/100</f>
        <v>0</v>
      </c>
      <c r="G16" s="110">
        <f>E16+F16</f>
        <v>0</v>
      </c>
      <c r="H16" s="109">
        <f>E16*12</f>
        <v>0</v>
      </c>
      <c r="I16" s="110">
        <f>H16*19/100</f>
        <v>0</v>
      </c>
      <c r="J16" s="109">
        <f>H16+I16</f>
        <v>0</v>
      </c>
    </row>
    <row r="17" spans="1:10" ht="30" customHeight="1" x14ac:dyDescent="0.25">
      <c r="A17" s="92">
        <v>2</v>
      </c>
      <c r="B17" s="93" t="s">
        <v>170</v>
      </c>
      <c r="C17" s="94"/>
      <c r="D17" s="94"/>
      <c r="E17" s="107"/>
      <c r="F17" s="109">
        <f t="shared" ref="F17:F26" si="0">E17*19/100</f>
        <v>0</v>
      </c>
      <c r="G17" s="110">
        <f t="shared" ref="G17:G26" si="1">E17+F17</f>
        <v>0</v>
      </c>
      <c r="H17" s="109">
        <f t="shared" ref="H17:H26" si="2">E17*12</f>
        <v>0</v>
      </c>
      <c r="I17" s="110">
        <f t="shared" ref="I17:I26" si="3">H17*19/100</f>
        <v>0</v>
      </c>
      <c r="J17" s="109">
        <f t="shared" ref="J17:J26" si="4">H17+I17</f>
        <v>0</v>
      </c>
    </row>
    <row r="18" spans="1:10" ht="30" customHeight="1" x14ac:dyDescent="0.25">
      <c r="A18" s="92">
        <v>3</v>
      </c>
      <c r="B18" s="93" t="s">
        <v>171</v>
      </c>
      <c r="C18" s="94"/>
      <c r="D18" s="94"/>
      <c r="E18" s="107"/>
      <c r="F18" s="109">
        <f t="shared" si="0"/>
        <v>0</v>
      </c>
      <c r="G18" s="110">
        <f t="shared" si="1"/>
        <v>0</v>
      </c>
      <c r="H18" s="109">
        <f t="shared" si="2"/>
        <v>0</v>
      </c>
      <c r="I18" s="110">
        <f t="shared" si="3"/>
        <v>0</v>
      </c>
      <c r="J18" s="109">
        <f t="shared" si="4"/>
        <v>0</v>
      </c>
    </row>
    <row r="19" spans="1:10" ht="30" customHeight="1" x14ac:dyDescent="0.25">
      <c r="A19" s="92">
        <v>4</v>
      </c>
      <c r="B19" s="93" t="s">
        <v>172</v>
      </c>
      <c r="C19" s="94"/>
      <c r="D19" s="94"/>
      <c r="E19" s="107"/>
      <c r="F19" s="109">
        <f t="shared" si="0"/>
        <v>0</v>
      </c>
      <c r="G19" s="110">
        <f t="shared" si="1"/>
        <v>0</v>
      </c>
      <c r="H19" s="109">
        <f t="shared" si="2"/>
        <v>0</v>
      </c>
      <c r="I19" s="110">
        <f t="shared" si="3"/>
        <v>0</v>
      </c>
      <c r="J19" s="109">
        <f t="shared" si="4"/>
        <v>0</v>
      </c>
    </row>
    <row r="20" spans="1:10" ht="30" customHeight="1" x14ac:dyDescent="0.25">
      <c r="A20" s="92">
        <v>5</v>
      </c>
      <c r="B20" s="93" t="s">
        <v>173</v>
      </c>
      <c r="C20" s="94"/>
      <c r="D20" s="94"/>
      <c r="E20" s="107"/>
      <c r="F20" s="109">
        <f t="shared" si="0"/>
        <v>0</v>
      </c>
      <c r="G20" s="110">
        <f t="shared" si="1"/>
        <v>0</v>
      </c>
      <c r="H20" s="109">
        <f t="shared" si="2"/>
        <v>0</v>
      </c>
      <c r="I20" s="110">
        <f t="shared" si="3"/>
        <v>0</v>
      </c>
      <c r="J20" s="109">
        <f t="shared" si="4"/>
        <v>0</v>
      </c>
    </row>
    <row r="21" spans="1:10" ht="30" customHeight="1" x14ac:dyDescent="0.25">
      <c r="A21" s="92">
        <v>6</v>
      </c>
      <c r="B21" s="93" t="s">
        <v>174</v>
      </c>
      <c r="C21" s="94"/>
      <c r="D21" s="94"/>
      <c r="E21" s="107"/>
      <c r="F21" s="109">
        <f t="shared" si="0"/>
        <v>0</v>
      </c>
      <c r="G21" s="110">
        <f t="shared" si="1"/>
        <v>0</v>
      </c>
      <c r="H21" s="109">
        <f t="shared" si="2"/>
        <v>0</v>
      </c>
      <c r="I21" s="110">
        <f t="shared" si="3"/>
        <v>0</v>
      </c>
      <c r="J21" s="109">
        <f t="shared" si="4"/>
        <v>0</v>
      </c>
    </row>
    <row r="22" spans="1:10" ht="30" customHeight="1" x14ac:dyDescent="0.25">
      <c r="A22" s="92">
        <v>7</v>
      </c>
      <c r="B22" s="93" t="s">
        <v>175</v>
      </c>
      <c r="C22" s="94"/>
      <c r="D22" s="94"/>
      <c r="E22" s="107"/>
      <c r="F22" s="109">
        <f t="shared" si="0"/>
        <v>0</v>
      </c>
      <c r="G22" s="110">
        <f t="shared" si="1"/>
        <v>0</v>
      </c>
      <c r="H22" s="109">
        <f t="shared" si="2"/>
        <v>0</v>
      </c>
      <c r="I22" s="110">
        <f t="shared" si="3"/>
        <v>0</v>
      </c>
      <c r="J22" s="109">
        <f t="shared" si="4"/>
        <v>0</v>
      </c>
    </row>
    <row r="23" spans="1:10" ht="30" customHeight="1" x14ac:dyDescent="0.25">
      <c r="A23" s="92">
        <v>8</v>
      </c>
      <c r="B23" s="93" t="s">
        <v>176</v>
      </c>
      <c r="C23" s="94"/>
      <c r="D23" s="94"/>
      <c r="E23" s="107"/>
      <c r="F23" s="109">
        <f t="shared" si="0"/>
        <v>0</v>
      </c>
      <c r="G23" s="110">
        <f t="shared" si="1"/>
        <v>0</v>
      </c>
      <c r="H23" s="109">
        <f t="shared" si="2"/>
        <v>0</v>
      </c>
      <c r="I23" s="110">
        <f t="shared" si="3"/>
        <v>0</v>
      </c>
      <c r="J23" s="109">
        <f t="shared" si="4"/>
        <v>0</v>
      </c>
    </row>
    <row r="24" spans="1:10" ht="30" customHeight="1" x14ac:dyDescent="0.25">
      <c r="A24" s="92">
        <v>9</v>
      </c>
      <c r="B24" s="93" t="s">
        <v>177</v>
      </c>
      <c r="C24" s="94"/>
      <c r="D24" s="94"/>
      <c r="E24" s="107"/>
      <c r="F24" s="109">
        <f t="shared" si="0"/>
        <v>0</v>
      </c>
      <c r="G24" s="110">
        <f t="shared" si="1"/>
        <v>0</v>
      </c>
      <c r="H24" s="109">
        <f t="shared" si="2"/>
        <v>0</v>
      </c>
      <c r="I24" s="110">
        <f t="shared" si="3"/>
        <v>0</v>
      </c>
      <c r="J24" s="109">
        <f t="shared" si="4"/>
        <v>0</v>
      </c>
    </row>
    <row r="25" spans="1:10" ht="30" customHeight="1" x14ac:dyDescent="0.25">
      <c r="A25" s="92">
        <v>10</v>
      </c>
      <c r="B25" s="93" t="s">
        <v>178</v>
      </c>
      <c r="C25" s="94"/>
      <c r="D25" s="94"/>
      <c r="E25" s="107"/>
      <c r="F25" s="109">
        <f t="shared" si="0"/>
        <v>0</v>
      </c>
      <c r="G25" s="110">
        <f t="shared" si="1"/>
        <v>0</v>
      </c>
      <c r="H25" s="109">
        <f t="shared" si="2"/>
        <v>0</v>
      </c>
      <c r="I25" s="110">
        <f t="shared" si="3"/>
        <v>0</v>
      </c>
      <c r="J25" s="109">
        <f t="shared" si="4"/>
        <v>0</v>
      </c>
    </row>
    <row r="26" spans="1:10" ht="30" customHeight="1" x14ac:dyDescent="0.25">
      <c r="A26" s="92">
        <v>11</v>
      </c>
      <c r="B26" s="93" t="s">
        <v>179</v>
      </c>
      <c r="C26" s="94"/>
      <c r="D26" s="94"/>
      <c r="E26" s="107"/>
      <c r="F26" s="109">
        <f t="shared" si="0"/>
        <v>0</v>
      </c>
      <c r="G26" s="110">
        <f t="shared" si="1"/>
        <v>0</v>
      </c>
      <c r="H26" s="109">
        <f t="shared" si="2"/>
        <v>0</v>
      </c>
      <c r="I26" s="110">
        <f t="shared" si="3"/>
        <v>0</v>
      </c>
      <c r="J26" s="109">
        <f t="shared" si="4"/>
        <v>0</v>
      </c>
    </row>
    <row r="27" spans="1:10" ht="30" customHeight="1" x14ac:dyDescent="0.25">
      <c r="A27" s="412" t="s">
        <v>180</v>
      </c>
      <c r="B27" s="413"/>
      <c r="C27" s="413"/>
      <c r="D27" s="413"/>
      <c r="E27" s="108">
        <f t="shared" ref="E27:J27" si="5">SUM(E16:E26)</f>
        <v>0</v>
      </c>
      <c r="F27" s="111">
        <f t="shared" si="5"/>
        <v>0</v>
      </c>
      <c r="G27" s="108">
        <f t="shared" si="5"/>
        <v>0</v>
      </c>
      <c r="H27" s="108">
        <f t="shared" si="5"/>
        <v>0</v>
      </c>
      <c r="I27" s="111">
        <f t="shared" si="5"/>
        <v>0</v>
      </c>
      <c r="J27" s="108">
        <f t="shared" si="5"/>
        <v>0</v>
      </c>
    </row>
    <row r="28" spans="1:10" s="251" customFormat="1" x14ac:dyDescent="0.25">
      <c r="A28" s="247" t="s">
        <v>216</v>
      </c>
      <c r="B28" s="248"/>
      <c r="C28" s="248"/>
      <c r="D28" s="248"/>
      <c r="E28" s="249"/>
      <c r="F28" s="250"/>
      <c r="G28" s="250"/>
      <c r="H28" s="250"/>
      <c r="I28" s="250"/>
      <c r="J28" s="250"/>
    </row>
    <row r="29" spans="1:10" s="251" customFormat="1" x14ac:dyDescent="0.25">
      <c r="A29" s="247" t="s">
        <v>217</v>
      </c>
      <c r="B29" s="248"/>
      <c r="C29" s="248"/>
      <c r="D29" s="248"/>
      <c r="E29" s="249"/>
      <c r="F29" s="250"/>
      <c r="G29" s="250"/>
      <c r="H29" s="250"/>
      <c r="I29" s="250"/>
      <c r="J29" s="250"/>
    </row>
    <row r="30" spans="1:10" x14ac:dyDescent="0.25">
      <c r="A30" s="95"/>
      <c r="B30" s="96"/>
      <c r="C30" s="96"/>
      <c r="D30" s="96"/>
      <c r="E30" s="97"/>
      <c r="F30" s="4"/>
      <c r="G30" s="4"/>
      <c r="H30" s="4"/>
      <c r="I30" s="4"/>
      <c r="J30" s="4"/>
    </row>
    <row r="31" spans="1:10" x14ac:dyDescent="0.25">
      <c r="A31" s="95"/>
      <c r="B31" s="96"/>
      <c r="C31" s="96"/>
      <c r="D31" s="96"/>
      <c r="E31" s="97"/>
      <c r="F31" s="4"/>
      <c r="G31" s="4"/>
      <c r="H31" s="4"/>
      <c r="I31" s="4"/>
      <c r="J31" s="4"/>
    </row>
    <row r="32" spans="1:10" x14ac:dyDescent="0.25">
      <c r="A32" s="95"/>
      <c r="B32" s="96"/>
      <c r="C32" s="96"/>
      <c r="D32" s="96"/>
      <c r="E32" s="97"/>
      <c r="F32" s="4"/>
      <c r="G32" s="4"/>
      <c r="H32" s="4"/>
      <c r="I32" s="4"/>
      <c r="J32" s="4"/>
    </row>
    <row r="33" spans="1:10" x14ac:dyDescent="0.25">
      <c r="A33" s="95"/>
      <c r="B33" s="96"/>
      <c r="C33" s="96"/>
      <c r="D33" s="96"/>
      <c r="E33" s="97"/>
      <c r="F33" s="4"/>
      <c r="G33" s="4"/>
      <c r="H33" s="4"/>
      <c r="I33" s="4"/>
      <c r="J33" s="4"/>
    </row>
    <row r="34" spans="1:10" x14ac:dyDescent="0.25">
      <c r="A34" s="95"/>
      <c r="B34" s="96"/>
      <c r="C34" s="96"/>
      <c r="D34" s="96"/>
      <c r="E34" s="97"/>
      <c r="F34" s="4"/>
      <c r="G34" s="4"/>
      <c r="H34" s="4"/>
      <c r="I34" s="4"/>
      <c r="J34" s="4"/>
    </row>
    <row r="35" spans="1:10" x14ac:dyDescent="0.25">
      <c r="A35" s="95"/>
      <c r="B35" s="96"/>
      <c r="C35" s="96"/>
      <c r="D35" s="96"/>
      <c r="E35" s="96"/>
      <c r="F35" s="4"/>
      <c r="G35" s="4"/>
      <c r="H35" s="4"/>
      <c r="I35" s="4"/>
      <c r="J35" s="4"/>
    </row>
    <row r="36" spans="1:10" x14ac:dyDescent="0.25">
      <c r="A36" s="98"/>
      <c r="B36" s="96"/>
      <c r="C36" s="96"/>
      <c r="D36" s="96"/>
      <c r="E36" s="97"/>
      <c r="F36" s="4"/>
      <c r="G36" s="4"/>
      <c r="H36" s="4"/>
      <c r="I36" s="4"/>
      <c r="J36" s="4"/>
    </row>
    <row r="37" spans="1:10" x14ac:dyDescent="0.25">
      <c r="A37" s="95"/>
      <c r="B37" s="96"/>
      <c r="C37" s="96"/>
      <c r="D37" s="96"/>
      <c r="E37" s="97"/>
      <c r="F37" s="4"/>
      <c r="G37" s="4"/>
      <c r="H37" s="4"/>
      <c r="I37" s="4"/>
      <c r="J37" s="4"/>
    </row>
    <row r="38" spans="1:10" x14ac:dyDescent="0.25">
      <c r="A38" s="99"/>
      <c r="B38" s="100"/>
      <c r="C38" s="100"/>
      <c r="D38" s="4"/>
      <c r="E38" s="101"/>
      <c r="F38" s="4"/>
      <c r="G38" s="4"/>
      <c r="H38" s="4"/>
      <c r="I38" s="4"/>
      <c r="J38" s="4"/>
    </row>
    <row r="39" spans="1:10" x14ac:dyDescent="0.25">
      <c r="A39" s="99"/>
      <c r="B39" s="100"/>
      <c r="C39" s="100"/>
      <c r="D39" s="4"/>
      <c r="E39" s="101"/>
      <c r="F39" s="4"/>
      <c r="G39" s="4"/>
      <c r="H39" s="4"/>
      <c r="I39" s="4"/>
      <c r="J39" s="4"/>
    </row>
    <row r="40" spans="1:10" x14ac:dyDescent="0.25">
      <c r="A40" s="99"/>
      <c r="B40" s="100"/>
      <c r="C40" s="100"/>
      <c r="D40" s="4"/>
      <c r="E40" s="101"/>
      <c r="F40" s="4"/>
      <c r="G40" s="4"/>
      <c r="H40" s="4"/>
      <c r="I40" s="4"/>
      <c r="J40" s="4"/>
    </row>
    <row r="41" spans="1:10" x14ac:dyDescent="0.25">
      <c r="A41" s="99"/>
      <c r="B41" s="100"/>
      <c r="C41" s="100"/>
      <c r="D41" s="4"/>
      <c r="E41" s="101"/>
      <c r="F41" s="4"/>
      <c r="G41" s="4"/>
      <c r="H41" s="4"/>
      <c r="I41" s="4"/>
      <c r="J41" s="4"/>
    </row>
    <row r="42" spans="1:10" x14ac:dyDescent="0.25">
      <c r="A42" s="99"/>
      <c r="B42" s="100"/>
      <c r="C42" s="100"/>
      <c r="D42" s="4"/>
      <c r="E42" s="101"/>
      <c r="F42" s="4"/>
      <c r="G42" s="4"/>
      <c r="H42" s="4"/>
      <c r="I42" s="4"/>
      <c r="J42" s="4"/>
    </row>
    <row r="43" spans="1:10" x14ac:dyDescent="0.25">
      <c r="A43" s="98"/>
      <c r="B43" s="100"/>
      <c r="C43" s="100"/>
      <c r="D43" s="4"/>
      <c r="E43" s="101"/>
      <c r="F43" s="4"/>
      <c r="G43" s="4"/>
      <c r="H43" s="4"/>
      <c r="I43" s="4"/>
      <c r="J43" s="4"/>
    </row>
    <row r="44" spans="1:10" x14ac:dyDescent="0.25">
      <c r="A44" s="99"/>
      <c r="B44" s="100"/>
      <c r="C44" s="100"/>
      <c r="D44" s="4"/>
      <c r="E44" s="101"/>
      <c r="F44" s="4"/>
      <c r="G44" s="4"/>
      <c r="H44" s="4"/>
      <c r="I44" s="4"/>
      <c r="J44" s="4"/>
    </row>
    <row r="45" spans="1:10" x14ac:dyDescent="0.25">
      <c r="A45" s="99"/>
      <c r="B45" s="100"/>
      <c r="C45" s="100"/>
      <c r="D45" s="4"/>
      <c r="E45" s="101"/>
      <c r="F45" s="4"/>
      <c r="G45" s="4"/>
      <c r="H45" s="4"/>
      <c r="I45" s="4"/>
      <c r="J45" s="4"/>
    </row>
  </sheetData>
  <mergeCells count="4">
    <mergeCell ref="A14:A15"/>
    <mergeCell ref="E14:G14"/>
    <mergeCell ref="H14:J14"/>
    <mergeCell ref="A27:D27"/>
  </mergeCells>
  <pageMargins left="0.23622047244094491" right="0.23622047244094491" top="0.74803149606299213" bottom="0.74803149606299213" header="0.31496062992125984" footer="0.31496062992125984"/>
  <pageSetup paperSize="9" scale="67" orientation="portrait" r:id="rId1"/>
  <headerFooter>
    <oddFooter>&amp;L&amp;F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2">
    <tabColor rgb="FFFF0000"/>
    <pageSetUpPr fitToPage="1"/>
  </sheetPr>
  <dimension ref="A1:N224"/>
  <sheetViews>
    <sheetView zoomScaleNormal="100" workbookViewId="0">
      <pane ySplit="15" topLeftCell="A16" activePane="bottomLeft" state="frozen"/>
      <selection activeCell="D17" sqref="D17"/>
      <selection pane="bottomLeft" activeCell="D17" sqref="D17"/>
    </sheetView>
  </sheetViews>
  <sheetFormatPr baseColWidth="10" defaultRowHeight="12.75" x14ac:dyDescent="0.25"/>
  <cols>
    <col min="1" max="1" width="7.85546875" style="138" customWidth="1"/>
    <col min="2" max="2" width="19.42578125" style="135" customWidth="1"/>
    <col min="3" max="3" width="41.5703125" style="135" customWidth="1"/>
    <col min="4" max="4" width="11.7109375" style="142" customWidth="1"/>
    <col min="5" max="5" width="10" style="142" customWidth="1"/>
    <col min="6" max="7" width="16" style="142" customWidth="1"/>
    <col min="8" max="8" width="16" style="143" customWidth="1"/>
    <col min="9" max="11" width="16" style="135" customWidth="1"/>
    <col min="12" max="16384" width="11.42578125" style="135"/>
  </cols>
  <sheetData>
    <row r="1" spans="1:14" s="112" customFormat="1" ht="18" x14ac:dyDescent="0.25">
      <c r="A1" s="70" t="s">
        <v>198</v>
      </c>
      <c r="E1" s="113"/>
      <c r="F1" s="113"/>
      <c r="G1" s="113"/>
      <c r="H1" s="113"/>
      <c r="I1" s="113"/>
    </row>
    <row r="2" spans="1:14" s="116" customFormat="1" ht="13.5" thickBot="1" x14ac:dyDescent="0.3">
      <c r="A2" s="72"/>
      <c r="B2" s="114"/>
      <c r="C2" s="114"/>
      <c r="D2" s="114"/>
      <c r="E2" s="115"/>
      <c r="F2" s="115"/>
      <c r="G2" s="115"/>
      <c r="H2" s="115"/>
      <c r="I2" s="115"/>
      <c r="J2" s="115"/>
      <c r="K2" s="115"/>
    </row>
    <row r="3" spans="1:14" s="116" customFormat="1" x14ac:dyDescent="0.25">
      <c r="A3" s="117"/>
      <c r="E3" s="118"/>
      <c r="F3" s="118"/>
      <c r="G3" s="118"/>
      <c r="H3" s="118"/>
    </row>
    <row r="4" spans="1:14" s="112" customFormat="1" x14ac:dyDescent="0.25">
      <c r="A4" s="119" t="s">
        <v>190</v>
      </c>
      <c r="B4" s="116"/>
      <c r="C4" s="123" t="str">
        <f>Deckblatt!B10</f>
        <v xml:space="preserve">Lieferung von weißer Ware </v>
      </c>
      <c r="D4" s="154"/>
      <c r="E4" s="155"/>
      <c r="F4" s="120"/>
      <c r="G4" s="120"/>
      <c r="J4" s="79" t="s">
        <v>18</v>
      </c>
      <c r="K4" s="269">
        <f>Deckblatt!C29</f>
        <v>46388</v>
      </c>
    </row>
    <row r="5" spans="1:14" s="112" customFormat="1" x14ac:dyDescent="0.25">
      <c r="A5" s="119"/>
      <c r="B5" s="116"/>
      <c r="C5" s="116"/>
      <c r="E5" s="116"/>
      <c r="F5" s="116"/>
      <c r="G5" s="116"/>
      <c r="J5" s="79" t="s">
        <v>19</v>
      </c>
      <c r="K5" s="144" t="str">
        <f>Deckblatt!C30</f>
        <v>Erstausstellung</v>
      </c>
    </row>
    <row r="6" spans="1:14" s="112" customFormat="1" x14ac:dyDescent="0.25">
      <c r="A6" s="76" t="s">
        <v>24</v>
      </c>
      <c r="B6" s="3"/>
      <c r="C6" s="156" t="str">
        <f>Deckblatt!B13</f>
        <v>TEK2606038</v>
      </c>
      <c r="D6" s="116"/>
      <c r="E6" s="120"/>
      <c r="F6" s="120"/>
      <c r="G6" s="120"/>
      <c r="J6" s="79" t="s">
        <v>21</v>
      </c>
      <c r="K6" s="144">
        <f>Deckblatt!C31</f>
        <v>47848</v>
      </c>
    </row>
    <row r="7" spans="1:14" s="116" customFormat="1" x14ac:dyDescent="0.25">
      <c r="A7" s="122"/>
      <c r="E7" s="121"/>
      <c r="F7" s="121"/>
      <c r="G7" s="121"/>
      <c r="H7" s="121"/>
      <c r="I7" s="121"/>
    </row>
    <row r="8" spans="1:14" s="112" customFormat="1" x14ac:dyDescent="0.25">
      <c r="A8" s="119" t="s">
        <v>25</v>
      </c>
      <c r="B8" s="123" t="s">
        <v>26</v>
      </c>
      <c r="C8" s="159" t="str">
        <f>Deckblatt!B21</f>
        <v>cde</v>
      </c>
      <c r="D8" s="157"/>
      <c r="E8" s="158"/>
      <c r="F8" s="116"/>
      <c r="G8" s="116"/>
      <c r="H8" s="116"/>
    </row>
    <row r="9" spans="1:14" s="112" customFormat="1" x14ac:dyDescent="0.25">
      <c r="A9" s="119"/>
      <c r="B9" s="123" t="s">
        <v>27</v>
      </c>
      <c r="C9" s="159" t="str">
        <f>Deckblatt!B22</f>
        <v>xstraße</v>
      </c>
      <c r="D9" s="157"/>
      <c r="E9" s="158"/>
    </row>
    <row r="10" spans="1:14" s="112" customFormat="1" x14ac:dyDescent="0.25">
      <c r="A10" s="119"/>
      <c r="B10" s="123" t="s">
        <v>28</v>
      </c>
      <c r="C10" s="159" t="str">
        <f>Deckblatt!B23</f>
        <v>xort</v>
      </c>
      <c r="D10" s="157"/>
      <c r="E10" s="158"/>
    </row>
    <row r="11" spans="1:14" s="112" customFormat="1" x14ac:dyDescent="0.2">
      <c r="A11" s="119" t="s">
        <v>29</v>
      </c>
      <c r="B11" s="124" t="s">
        <v>30</v>
      </c>
      <c r="C11" s="159" t="str">
        <f>Deckblatt!C26</f>
        <v>xname</v>
      </c>
      <c r="D11" s="157"/>
      <c r="E11" s="158"/>
      <c r="J11" s="125"/>
      <c r="K11" s="126"/>
      <c r="L11" s="125"/>
      <c r="M11" s="127"/>
      <c r="N11" s="127"/>
    </row>
    <row r="12" spans="1:14" s="112" customFormat="1" x14ac:dyDescent="0.2">
      <c r="A12" s="128"/>
      <c r="B12" s="124" t="s">
        <v>31</v>
      </c>
      <c r="C12" s="159" t="str">
        <f>Deckblatt!C27</f>
        <v>xtelefon</v>
      </c>
      <c r="D12" s="157"/>
      <c r="E12" s="158"/>
      <c r="F12" s="125"/>
      <c r="G12" s="125"/>
      <c r="H12" s="125"/>
      <c r="J12" s="122"/>
      <c r="K12" s="122"/>
      <c r="L12" s="122"/>
      <c r="M12" s="122"/>
      <c r="N12" s="122"/>
    </row>
    <row r="13" spans="1:14" s="112" customFormat="1" x14ac:dyDescent="0.25">
      <c r="I13" s="129"/>
      <c r="J13" s="122"/>
      <c r="K13" s="122"/>
      <c r="L13" s="122"/>
      <c r="M13" s="122"/>
      <c r="N13" s="122"/>
    </row>
    <row r="14" spans="1:14" s="131" customFormat="1" ht="54.75" customHeight="1" x14ac:dyDescent="0.25">
      <c r="A14" s="414" t="s">
        <v>32</v>
      </c>
      <c r="B14" s="416" t="s">
        <v>196</v>
      </c>
      <c r="C14" s="417"/>
      <c r="D14" s="130" t="s">
        <v>191</v>
      </c>
      <c r="E14" s="418" t="s">
        <v>199</v>
      </c>
      <c r="F14" s="409" t="s">
        <v>163</v>
      </c>
      <c r="G14" s="410"/>
      <c r="H14" s="411"/>
      <c r="I14" s="409" t="s">
        <v>164</v>
      </c>
      <c r="J14" s="410"/>
      <c r="K14" s="411"/>
    </row>
    <row r="15" spans="1:14" s="134" customFormat="1" ht="25.5" x14ac:dyDescent="0.25">
      <c r="A15" s="415"/>
      <c r="B15" s="132" t="s">
        <v>197</v>
      </c>
      <c r="C15" s="132" t="s">
        <v>192</v>
      </c>
      <c r="D15" s="133" t="s">
        <v>193</v>
      </c>
      <c r="E15" s="419"/>
      <c r="F15" s="90" t="s">
        <v>166</v>
      </c>
      <c r="G15" s="90" t="s">
        <v>167</v>
      </c>
      <c r="H15" s="90" t="s">
        <v>168</v>
      </c>
      <c r="I15" s="90" t="s">
        <v>166</v>
      </c>
      <c r="J15" s="91" t="s">
        <v>167</v>
      </c>
      <c r="K15" s="90" t="s">
        <v>168</v>
      </c>
    </row>
    <row r="16" spans="1:14" ht="30" customHeight="1" x14ac:dyDescent="0.25">
      <c r="A16" s="146"/>
      <c r="B16" s="147"/>
      <c r="C16" s="147" t="s">
        <v>180</v>
      </c>
      <c r="D16" s="148"/>
      <c r="E16" s="151">
        <f>E22+E28+E34</f>
        <v>0</v>
      </c>
      <c r="F16" s="148">
        <f>F22+F28+F34</f>
        <v>0</v>
      </c>
      <c r="G16" s="148">
        <f t="shared" ref="G16:K16" si="0">G22+G28+G34</f>
        <v>0</v>
      </c>
      <c r="H16" s="148">
        <f t="shared" si="0"/>
        <v>0</v>
      </c>
      <c r="I16" s="148">
        <f t="shared" si="0"/>
        <v>0</v>
      </c>
      <c r="J16" s="148">
        <f t="shared" si="0"/>
        <v>0</v>
      </c>
      <c r="K16" s="148">
        <f t="shared" si="0"/>
        <v>0</v>
      </c>
    </row>
    <row r="17" spans="1:11" ht="30" customHeight="1" x14ac:dyDescent="0.25">
      <c r="A17" s="136">
        <v>1</v>
      </c>
      <c r="B17" s="136"/>
      <c r="C17" s="136" t="s">
        <v>194</v>
      </c>
      <c r="D17" s="145"/>
      <c r="E17" s="152"/>
      <c r="F17" s="137">
        <f>D17*E17</f>
        <v>0</v>
      </c>
      <c r="G17" s="137">
        <f>F17*19/100</f>
        <v>0</v>
      </c>
      <c r="H17" s="137">
        <f>F17+G17</f>
        <v>0</v>
      </c>
      <c r="I17" s="137">
        <f>F17*12</f>
        <v>0</v>
      </c>
      <c r="J17" s="137">
        <f>I17*19/100</f>
        <v>0</v>
      </c>
      <c r="K17" s="137">
        <f>I17+J17</f>
        <v>0</v>
      </c>
    </row>
    <row r="18" spans="1:11" ht="30" customHeight="1" x14ac:dyDescent="0.25">
      <c r="A18" s="136">
        <v>2</v>
      </c>
      <c r="B18" s="136"/>
      <c r="C18" s="136" t="s">
        <v>194</v>
      </c>
      <c r="D18" s="145"/>
      <c r="E18" s="152"/>
      <c r="F18" s="137">
        <f t="shared" ref="F18:F33" si="1">D18*E18</f>
        <v>0</v>
      </c>
      <c r="G18" s="137">
        <f t="shared" ref="G18:G33" si="2">F18*19/100</f>
        <v>0</v>
      </c>
      <c r="H18" s="137">
        <f t="shared" ref="H18:H33" si="3">F18+G18</f>
        <v>0</v>
      </c>
      <c r="I18" s="137">
        <f t="shared" ref="I18:I33" si="4">F18*12</f>
        <v>0</v>
      </c>
      <c r="J18" s="137">
        <f t="shared" ref="J18:J33" si="5">I18*19/100</f>
        <v>0</v>
      </c>
      <c r="K18" s="137">
        <f t="shared" ref="K18:K33" si="6">I18+J18</f>
        <v>0</v>
      </c>
    </row>
    <row r="19" spans="1:11" ht="30" customHeight="1" x14ac:dyDescent="0.25">
      <c r="A19" s="136">
        <v>3</v>
      </c>
      <c r="B19" s="136"/>
      <c r="C19" s="136" t="s">
        <v>194</v>
      </c>
      <c r="D19" s="145"/>
      <c r="E19" s="152"/>
      <c r="F19" s="137">
        <f t="shared" si="1"/>
        <v>0</v>
      </c>
      <c r="G19" s="137">
        <f t="shared" si="2"/>
        <v>0</v>
      </c>
      <c r="H19" s="137">
        <f t="shared" si="3"/>
        <v>0</v>
      </c>
      <c r="I19" s="137">
        <f t="shared" si="4"/>
        <v>0</v>
      </c>
      <c r="J19" s="137">
        <f t="shared" si="5"/>
        <v>0</v>
      </c>
      <c r="K19" s="137">
        <f t="shared" si="6"/>
        <v>0</v>
      </c>
    </row>
    <row r="20" spans="1:11" ht="30" customHeight="1" x14ac:dyDescent="0.25">
      <c r="A20" s="136">
        <v>4</v>
      </c>
      <c r="B20" s="136"/>
      <c r="C20" s="136" t="s">
        <v>194</v>
      </c>
      <c r="D20" s="145"/>
      <c r="E20" s="152"/>
      <c r="F20" s="137">
        <f t="shared" si="1"/>
        <v>0</v>
      </c>
      <c r="G20" s="137">
        <f t="shared" si="2"/>
        <v>0</v>
      </c>
      <c r="H20" s="137">
        <f t="shared" si="3"/>
        <v>0</v>
      </c>
      <c r="I20" s="137">
        <f t="shared" si="4"/>
        <v>0</v>
      </c>
      <c r="J20" s="137">
        <f t="shared" si="5"/>
        <v>0</v>
      </c>
      <c r="K20" s="137">
        <f t="shared" si="6"/>
        <v>0</v>
      </c>
    </row>
    <row r="21" spans="1:11" ht="30" customHeight="1" x14ac:dyDescent="0.25">
      <c r="A21" s="136">
        <v>5</v>
      </c>
      <c r="B21" s="136"/>
      <c r="C21" s="136" t="s">
        <v>194</v>
      </c>
      <c r="D21" s="145"/>
      <c r="E21" s="152"/>
      <c r="F21" s="137">
        <f t="shared" si="1"/>
        <v>0</v>
      </c>
      <c r="G21" s="137">
        <f t="shared" si="2"/>
        <v>0</v>
      </c>
      <c r="H21" s="137">
        <f t="shared" si="3"/>
        <v>0</v>
      </c>
      <c r="I21" s="137">
        <f t="shared" si="4"/>
        <v>0</v>
      </c>
      <c r="J21" s="137">
        <f t="shared" si="5"/>
        <v>0</v>
      </c>
      <c r="K21" s="137">
        <f t="shared" si="6"/>
        <v>0</v>
      </c>
    </row>
    <row r="22" spans="1:11" ht="30" customHeight="1" x14ac:dyDescent="0.25">
      <c r="A22" s="149"/>
      <c r="B22" s="149" t="s">
        <v>195</v>
      </c>
      <c r="C22" s="149" t="s">
        <v>200</v>
      </c>
      <c r="D22" s="150"/>
      <c r="E22" s="153">
        <f>SUM(E17:E21)</f>
        <v>0</v>
      </c>
      <c r="F22" s="150">
        <f t="shared" ref="F22:K22" si="7">SUM(F17:F21)</f>
        <v>0</v>
      </c>
      <c r="G22" s="150">
        <f t="shared" si="7"/>
        <v>0</v>
      </c>
      <c r="H22" s="150">
        <f t="shared" si="7"/>
        <v>0</v>
      </c>
      <c r="I22" s="150">
        <f t="shared" si="7"/>
        <v>0</v>
      </c>
      <c r="J22" s="150">
        <f t="shared" si="7"/>
        <v>0</v>
      </c>
      <c r="K22" s="150">
        <f t="shared" si="7"/>
        <v>0</v>
      </c>
    </row>
    <row r="23" spans="1:11" ht="30" customHeight="1" x14ac:dyDescent="0.25">
      <c r="A23" s="136">
        <v>6</v>
      </c>
      <c r="B23" s="136"/>
      <c r="C23" s="136" t="s">
        <v>194</v>
      </c>
      <c r="D23" s="145"/>
      <c r="E23" s="152"/>
      <c r="F23" s="137">
        <f t="shared" si="1"/>
        <v>0</v>
      </c>
      <c r="G23" s="137">
        <f t="shared" si="2"/>
        <v>0</v>
      </c>
      <c r="H23" s="137">
        <f t="shared" si="3"/>
        <v>0</v>
      </c>
      <c r="I23" s="137">
        <f t="shared" si="4"/>
        <v>0</v>
      </c>
      <c r="J23" s="137">
        <f t="shared" si="5"/>
        <v>0</v>
      </c>
      <c r="K23" s="137">
        <f t="shared" si="6"/>
        <v>0</v>
      </c>
    </row>
    <row r="24" spans="1:11" ht="30" customHeight="1" x14ac:dyDescent="0.25">
      <c r="A24" s="136">
        <v>7</v>
      </c>
      <c r="B24" s="136"/>
      <c r="C24" s="136" t="s">
        <v>194</v>
      </c>
      <c r="D24" s="145"/>
      <c r="E24" s="152"/>
      <c r="F24" s="137">
        <f t="shared" si="1"/>
        <v>0</v>
      </c>
      <c r="G24" s="137">
        <f t="shared" si="2"/>
        <v>0</v>
      </c>
      <c r="H24" s="137">
        <f t="shared" si="3"/>
        <v>0</v>
      </c>
      <c r="I24" s="137">
        <f t="shared" si="4"/>
        <v>0</v>
      </c>
      <c r="J24" s="137">
        <f t="shared" si="5"/>
        <v>0</v>
      </c>
      <c r="K24" s="137">
        <f t="shared" si="6"/>
        <v>0</v>
      </c>
    </row>
    <row r="25" spans="1:11" ht="30" customHeight="1" x14ac:dyDescent="0.25">
      <c r="A25" s="136">
        <v>8</v>
      </c>
      <c r="B25" s="136"/>
      <c r="C25" s="136" t="s">
        <v>194</v>
      </c>
      <c r="D25" s="145"/>
      <c r="E25" s="152"/>
      <c r="F25" s="137">
        <f t="shared" si="1"/>
        <v>0</v>
      </c>
      <c r="G25" s="137">
        <f t="shared" si="2"/>
        <v>0</v>
      </c>
      <c r="H25" s="137">
        <f t="shared" si="3"/>
        <v>0</v>
      </c>
      <c r="I25" s="137">
        <f t="shared" si="4"/>
        <v>0</v>
      </c>
      <c r="J25" s="137">
        <f t="shared" si="5"/>
        <v>0</v>
      </c>
      <c r="K25" s="137">
        <f t="shared" si="6"/>
        <v>0</v>
      </c>
    </row>
    <row r="26" spans="1:11" ht="30" customHeight="1" x14ac:dyDescent="0.25">
      <c r="A26" s="136">
        <v>9</v>
      </c>
      <c r="B26" s="136"/>
      <c r="C26" s="136" t="s">
        <v>194</v>
      </c>
      <c r="D26" s="145"/>
      <c r="E26" s="152"/>
      <c r="F26" s="137">
        <f t="shared" si="1"/>
        <v>0</v>
      </c>
      <c r="G26" s="137">
        <f t="shared" si="2"/>
        <v>0</v>
      </c>
      <c r="H26" s="137">
        <f t="shared" si="3"/>
        <v>0</v>
      </c>
      <c r="I26" s="137">
        <f t="shared" si="4"/>
        <v>0</v>
      </c>
      <c r="J26" s="137">
        <f t="shared" si="5"/>
        <v>0</v>
      </c>
      <c r="K26" s="137">
        <f t="shared" si="6"/>
        <v>0</v>
      </c>
    </row>
    <row r="27" spans="1:11" ht="30" customHeight="1" x14ac:dyDescent="0.25">
      <c r="A27" s="136">
        <v>10</v>
      </c>
      <c r="B27" s="136"/>
      <c r="C27" s="136" t="s">
        <v>194</v>
      </c>
      <c r="D27" s="145"/>
      <c r="E27" s="152"/>
      <c r="F27" s="137">
        <f t="shared" si="1"/>
        <v>0</v>
      </c>
      <c r="G27" s="137">
        <f t="shared" si="2"/>
        <v>0</v>
      </c>
      <c r="H27" s="137">
        <f t="shared" si="3"/>
        <v>0</v>
      </c>
      <c r="I27" s="137">
        <f t="shared" si="4"/>
        <v>0</v>
      </c>
      <c r="J27" s="137">
        <f t="shared" si="5"/>
        <v>0</v>
      </c>
      <c r="K27" s="137">
        <f t="shared" si="6"/>
        <v>0</v>
      </c>
    </row>
    <row r="28" spans="1:11" ht="30" customHeight="1" x14ac:dyDescent="0.25">
      <c r="A28" s="149"/>
      <c r="B28" s="149" t="s">
        <v>195</v>
      </c>
      <c r="C28" s="149" t="s">
        <v>200</v>
      </c>
      <c r="D28" s="150"/>
      <c r="E28" s="153">
        <f>SUM(E23:E27)</f>
        <v>0</v>
      </c>
      <c r="F28" s="150">
        <f t="shared" ref="F28:K28" si="8">SUM(F23:F27)</f>
        <v>0</v>
      </c>
      <c r="G28" s="150">
        <f t="shared" si="8"/>
        <v>0</v>
      </c>
      <c r="H28" s="150">
        <f t="shared" si="8"/>
        <v>0</v>
      </c>
      <c r="I28" s="150">
        <f t="shared" si="8"/>
        <v>0</v>
      </c>
      <c r="J28" s="150">
        <f t="shared" si="8"/>
        <v>0</v>
      </c>
      <c r="K28" s="150">
        <f t="shared" si="8"/>
        <v>0</v>
      </c>
    </row>
    <row r="29" spans="1:11" ht="30" customHeight="1" x14ac:dyDescent="0.25">
      <c r="A29" s="136">
        <v>11</v>
      </c>
      <c r="B29" s="136"/>
      <c r="C29" s="136" t="s">
        <v>194</v>
      </c>
      <c r="D29" s="145"/>
      <c r="E29" s="152"/>
      <c r="F29" s="137">
        <f t="shared" si="1"/>
        <v>0</v>
      </c>
      <c r="G29" s="137">
        <f t="shared" si="2"/>
        <v>0</v>
      </c>
      <c r="H29" s="137">
        <f t="shared" si="3"/>
        <v>0</v>
      </c>
      <c r="I29" s="137">
        <f t="shared" si="4"/>
        <v>0</v>
      </c>
      <c r="J29" s="137">
        <f t="shared" si="5"/>
        <v>0</v>
      </c>
      <c r="K29" s="137">
        <f t="shared" si="6"/>
        <v>0</v>
      </c>
    </row>
    <row r="30" spans="1:11" ht="30" customHeight="1" x14ac:dyDescent="0.25">
      <c r="A30" s="136">
        <v>12</v>
      </c>
      <c r="B30" s="136"/>
      <c r="C30" s="136" t="s">
        <v>194</v>
      </c>
      <c r="D30" s="145"/>
      <c r="E30" s="152"/>
      <c r="F30" s="137">
        <f t="shared" si="1"/>
        <v>0</v>
      </c>
      <c r="G30" s="137">
        <f t="shared" si="2"/>
        <v>0</v>
      </c>
      <c r="H30" s="137">
        <f t="shared" si="3"/>
        <v>0</v>
      </c>
      <c r="I30" s="137">
        <f t="shared" si="4"/>
        <v>0</v>
      </c>
      <c r="J30" s="137">
        <f t="shared" si="5"/>
        <v>0</v>
      </c>
      <c r="K30" s="137">
        <f t="shared" si="6"/>
        <v>0</v>
      </c>
    </row>
    <row r="31" spans="1:11" ht="30" customHeight="1" x14ac:dyDescent="0.25">
      <c r="A31" s="136">
        <v>13</v>
      </c>
      <c r="B31" s="136"/>
      <c r="C31" s="136" t="s">
        <v>194</v>
      </c>
      <c r="D31" s="145"/>
      <c r="E31" s="152"/>
      <c r="F31" s="137">
        <f t="shared" si="1"/>
        <v>0</v>
      </c>
      <c r="G31" s="137">
        <f t="shared" si="2"/>
        <v>0</v>
      </c>
      <c r="H31" s="137">
        <f t="shared" si="3"/>
        <v>0</v>
      </c>
      <c r="I31" s="137">
        <f t="shared" si="4"/>
        <v>0</v>
      </c>
      <c r="J31" s="137">
        <f t="shared" si="5"/>
        <v>0</v>
      </c>
      <c r="K31" s="137">
        <f t="shared" si="6"/>
        <v>0</v>
      </c>
    </row>
    <row r="32" spans="1:11" ht="30" customHeight="1" x14ac:dyDescent="0.25">
      <c r="A32" s="136">
        <v>14</v>
      </c>
      <c r="B32" s="136"/>
      <c r="C32" s="136" t="s">
        <v>194</v>
      </c>
      <c r="D32" s="145"/>
      <c r="E32" s="152"/>
      <c r="F32" s="137">
        <f t="shared" si="1"/>
        <v>0</v>
      </c>
      <c r="G32" s="137">
        <f t="shared" si="2"/>
        <v>0</v>
      </c>
      <c r="H32" s="137">
        <f t="shared" si="3"/>
        <v>0</v>
      </c>
      <c r="I32" s="137">
        <f t="shared" si="4"/>
        <v>0</v>
      </c>
      <c r="J32" s="137">
        <f t="shared" si="5"/>
        <v>0</v>
      </c>
      <c r="K32" s="137">
        <f t="shared" si="6"/>
        <v>0</v>
      </c>
    </row>
    <row r="33" spans="1:11" ht="30" customHeight="1" x14ac:dyDescent="0.25">
      <c r="A33" s="136">
        <v>15</v>
      </c>
      <c r="B33" s="136"/>
      <c r="C33" s="136" t="s">
        <v>194</v>
      </c>
      <c r="D33" s="145"/>
      <c r="E33" s="152"/>
      <c r="F33" s="137">
        <f t="shared" si="1"/>
        <v>0</v>
      </c>
      <c r="G33" s="137">
        <f t="shared" si="2"/>
        <v>0</v>
      </c>
      <c r="H33" s="137">
        <f t="shared" si="3"/>
        <v>0</v>
      </c>
      <c r="I33" s="137">
        <f t="shared" si="4"/>
        <v>0</v>
      </c>
      <c r="J33" s="137">
        <f t="shared" si="5"/>
        <v>0</v>
      </c>
      <c r="K33" s="137">
        <f t="shared" si="6"/>
        <v>0</v>
      </c>
    </row>
    <row r="34" spans="1:11" ht="30" customHeight="1" x14ac:dyDescent="0.25">
      <c r="A34" s="149"/>
      <c r="B34" s="149" t="s">
        <v>195</v>
      </c>
      <c r="C34" s="149" t="s">
        <v>200</v>
      </c>
      <c r="D34" s="150"/>
      <c r="E34" s="153">
        <f>SUM(E29:E33)</f>
        <v>0</v>
      </c>
      <c r="F34" s="150">
        <f t="shared" ref="F34:K34" si="9">SUM(F29:F33)</f>
        <v>0</v>
      </c>
      <c r="G34" s="150">
        <f t="shared" si="9"/>
        <v>0</v>
      </c>
      <c r="H34" s="150">
        <f t="shared" si="9"/>
        <v>0</v>
      </c>
      <c r="I34" s="150">
        <f t="shared" si="9"/>
        <v>0</v>
      </c>
      <c r="J34" s="150">
        <f t="shared" si="9"/>
        <v>0</v>
      </c>
      <c r="K34" s="150">
        <f t="shared" si="9"/>
        <v>0</v>
      </c>
    </row>
    <row r="35" spans="1:11" ht="25.5" x14ac:dyDescent="0.25">
      <c r="A35" s="134" t="s">
        <v>216</v>
      </c>
      <c r="B35" s="252"/>
      <c r="C35" s="252"/>
      <c r="D35" s="253"/>
      <c r="E35" s="253"/>
      <c r="F35" s="253"/>
      <c r="G35" s="139"/>
      <c r="H35" s="140"/>
      <c r="I35" s="141"/>
    </row>
    <row r="36" spans="1:11" x14ac:dyDescent="0.25">
      <c r="A36" s="247" t="s">
        <v>217</v>
      </c>
      <c r="B36" s="252"/>
      <c r="C36" s="252"/>
      <c r="D36" s="253"/>
      <c r="E36" s="253"/>
      <c r="F36" s="253"/>
      <c r="G36" s="139"/>
      <c r="H36" s="140"/>
      <c r="I36" s="141"/>
    </row>
    <row r="37" spans="1:11" ht="25.5" customHeight="1" x14ac:dyDescent="0.25">
      <c r="D37" s="139"/>
      <c r="E37" s="139"/>
      <c r="F37" s="139"/>
      <c r="G37" s="139"/>
      <c r="H37" s="140"/>
      <c r="I37" s="141"/>
    </row>
    <row r="38" spans="1:11" ht="17.25" customHeight="1" x14ac:dyDescent="0.25">
      <c r="D38" s="139"/>
      <c r="E38" s="139"/>
      <c r="F38" s="139"/>
      <c r="G38" s="139"/>
      <c r="H38" s="140"/>
      <c r="I38" s="141"/>
    </row>
    <row r="39" spans="1:11" x14ac:dyDescent="0.25">
      <c r="D39" s="139"/>
      <c r="E39" s="139"/>
      <c r="F39" s="139"/>
      <c r="G39" s="139"/>
      <c r="H39" s="140"/>
      <c r="I39" s="141"/>
    </row>
    <row r="40" spans="1:11" x14ac:dyDescent="0.25">
      <c r="D40" s="139"/>
      <c r="E40" s="139"/>
      <c r="F40" s="139"/>
      <c r="G40" s="139"/>
      <c r="H40" s="140"/>
      <c r="I40" s="141"/>
    </row>
    <row r="41" spans="1:11" x14ac:dyDescent="0.25">
      <c r="D41" s="139"/>
      <c r="E41" s="139"/>
      <c r="F41" s="139"/>
      <c r="G41" s="139"/>
      <c r="H41" s="140"/>
      <c r="I41" s="141"/>
    </row>
    <row r="42" spans="1:11" x14ac:dyDescent="0.25">
      <c r="D42" s="139"/>
      <c r="E42" s="139"/>
      <c r="F42" s="139"/>
      <c r="G42" s="139"/>
      <c r="H42" s="140"/>
      <c r="I42" s="141"/>
    </row>
    <row r="43" spans="1:11" x14ac:dyDescent="0.25">
      <c r="D43" s="139"/>
      <c r="E43" s="139"/>
      <c r="F43" s="139"/>
      <c r="G43" s="139"/>
      <c r="H43" s="140"/>
      <c r="I43" s="141"/>
    </row>
    <row r="44" spans="1:11" x14ac:dyDescent="0.25">
      <c r="D44" s="139"/>
      <c r="E44" s="139"/>
      <c r="F44" s="139"/>
      <c r="G44" s="139"/>
      <c r="H44" s="140"/>
      <c r="I44" s="141"/>
    </row>
    <row r="45" spans="1:11" x14ac:dyDescent="0.25">
      <c r="D45" s="139"/>
      <c r="E45" s="139"/>
      <c r="F45" s="139"/>
      <c r="G45" s="139"/>
      <c r="H45" s="140"/>
      <c r="I45" s="141"/>
    </row>
    <row r="46" spans="1:11" x14ac:dyDescent="0.25">
      <c r="D46" s="139"/>
      <c r="E46" s="139"/>
      <c r="F46" s="139"/>
      <c r="G46" s="139"/>
      <c r="H46" s="140"/>
      <c r="I46" s="141"/>
    </row>
    <row r="47" spans="1:11" x14ac:dyDescent="0.25">
      <c r="D47" s="139"/>
      <c r="E47" s="139"/>
      <c r="F47" s="139"/>
      <c r="G47" s="139"/>
      <c r="H47" s="140"/>
      <c r="I47" s="141"/>
    </row>
    <row r="48" spans="1:11" x14ac:dyDescent="0.25">
      <c r="D48" s="139"/>
      <c r="E48" s="139"/>
      <c r="F48" s="139"/>
      <c r="G48" s="139"/>
      <c r="H48" s="140"/>
      <c r="I48" s="141"/>
    </row>
    <row r="49" spans="4:9" x14ac:dyDescent="0.25">
      <c r="D49" s="139"/>
      <c r="E49" s="139"/>
      <c r="F49" s="139"/>
      <c r="G49" s="139"/>
      <c r="H49" s="140"/>
      <c r="I49" s="141"/>
    </row>
    <row r="50" spans="4:9" x14ac:dyDescent="0.25">
      <c r="D50" s="139"/>
      <c r="E50" s="139"/>
      <c r="F50" s="139"/>
      <c r="G50" s="139"/>
      <c r="H50" s="140"/>
      <c r="I50" s="141"/>
    </row>
    <row r="51" spans="4:9" x14ac:dyDescent="0.25">
      <c r="D51" s="139"/>
      <c r="E51" s="139"/>
      <c r="F51" s="139"/>
      <c r="G51" s="139"/>
      <c r="H51" s="140"/>
      <c r="I51" s="141"/>
    </row>
    <row r="52" spans="4:9" x14ac:dyDescent="0.25">
      <c r="D52" s="139"/>
      <c r="E52" s="139"/>
      <c r="F52" s="139"/>
      <c r="G52" s="139"/>
      <c r="H52" s="140"/>
      <c r="I52" s="141"/>
    </row>
    <row r="53" spans="4:9" x14ac:dyDescent="0.25">
      <c r="D53" s="139"/>
      <c r="E53" s="139"/>
      <c r="F53" s="139"/>
      <c r="G53" s="139"/>
      <c r="H53" s="140"/>
      <c r="I53" s="141"/>
    </row>
    <row r="54" spans="4:9" x14ac:dyDescent="0.25">
      <c r="D54" s="139"/>
      <c r="E54" s="139"/>
      <c r="F54" s="139"/>
      <c r="G54" s="139"/>
      <c r="H54" s="140"/>
      <c r="I54" s="141"/>
    </row>
    <row r="55" spans="4:9" x14ac:dyDescent="0.25">
      <c r="D55" s="139"/>
      <c r="E55" s="139"/>
      <c r="F55" s="139"/>
      <c r="G55" s="139"/>
      <c r="H55" s="140"/>
      <c r="I55" s="141"/>
    </row>
    <row r="56" spans="4:9" x14ac:dyDescent="0.25">
      <c r="D56" s="139"/>
      <c r="E56" s="139"/>
      <c r="F56" s="139"/>
      <c r="G56" s="139"/>
      <c r="H56" s="140"/>
      <c r="I56" s="141"/>
    </row>
    <row r="57" spans="4:9" x14ac:dyDescent="0.25">
      <c r="D57" s="139"/>
      <c r="E57" s="139"/>
      <c r="F57" s="139"/>
      <c r="G57" s="139"/>
      <c r="H57" s="140"/>
      <c r="I57" s="141"/>
    </row>
    <row r="58" spans="4:9" x14ac:dyDescent="0.25">
      <c r="D58" s="139"/>
      <c r="E58" s="139"/>
      <c r="F58" s="139"/>
      <c r="G58" s="139"/>
      <c r="H58" s="140"/>
      <c r="I58" s="141"/>
    </row>
    <row r="59" spans="4:9" x14ac:dyDescent="0.25">
      <c r="D59" s="139"/>
      <c r="E59" s="139"/>
      <c r="F59" s="139"/>
      <c r="G59" s="139"/>
      <c r="H59" s="140"/>
      <c r="I59" s="141"/>
    </row>
    <row r="60" spans="4:9" x14ac:dyDescent="0.25">
      <c r="D60" s="139"/>
      <c r="E60" s="139"/>
      <c r="F60" s="139"/>
      <c r="G60" s="139"/>
      <c r="H60" s="140"/>
      <c r="I60" s="141"/>
    </row>
    <row r="61" spans="4:9" x14ac:dyDescent="0.25">
      <c r="D61" s="139"/>
      <c r="E61" s="139"/>
      <c r="F61" s="139"/>
      <c r="G61" s="139"/>
      <c r="H61" s="140"/>
      <c r="I61" s="141"/>
    </row>
    <row r="62" spans="4:9" x14ac:dyDescent="0.25">
      <c r="D62" s="139"/>
      <c r="E62" s="139"/>
      <c r="F62" s="139"/>
      <c r="G62" s="139"/>
      <c r="H62" s="140"/>
      <c r="I62" s="141"/>
    </row>
    <row r="63" spans="4:9" x14ac:dyDescent="0.25">
      <c r="D63" s="139"/>
      <c r="E63" s="139"/>
      <c r="F63" s="139"/>
      <c r="G63" s="139"/>
      <c r="H63" s="140"/>
      <c r="I63" s="141"/>
    </row>
    <row r="64" spans="4:9" x14ac:dyDescent="0.25">
      <c r="D64" s="139"/>
      <c r="E64" s="139"/>
      <c r="F64" s="139"/>
      <c r="G64" s="139"/>
      <c r="H64" s="140"/>
      <c r="I64" s="141"/>
    </row>
    <row r="65" spans="4:9" x14ac:dyDescent="0.25">
      <c r="D65" s="139"/>
      <c r="E65" s="139"/>
      <c r="F65" s="139"/>
      <c r="G65" s="139"/>
      <c r="H65" s="140"/>
      <c r="I65" s="141"/>
    </row>
    <row r="66" spans="4:9" x14ac:dyDescent="0.25">
      <c r="D66" s="139"/>
      <c r="E66" s="139"/>
      <c r="F66" s="139"/>
      <c r="G66" s="139"/>
      <c r="H66" s="140"/>
      <c r="I66" s="141"/>
    </row>
    <row r="67" spans="4:9" x14ac:dyDescent="0.25">
      <c r="D67" s="139"/>
      <c r="E67" s="139"/>
      <c r="F67" s="139"/>
      <c r="G67" s="139"/>
      <c r="H67" s="140"/>
      <c r="I67" s="141"/>
    </row>
    <row r="68" spans="4:9" x14ac:dyDescent="0.25">
      <c r="D68" s="139"/>
      <c r="E68" s="139"/>
      <c r="F68" s="139"/>
      <c r="G68" s="139"/>
      <c r="H68" s="140"/>
      <c r="I68" s="141"/>
    </row>
    <row r="69" spans="4:9" x14ac:dyDescent="0.25">
      <c r="D69" s="139"/>
      <c r="E69" s="139"/>
      <c r="F69" s="139"/>
      <c r="G69" s="139"/>
      <c r="H69" s="140"/>
      <c r="I69" s="141"/>
    </row>
    <row r="70" spans="4:9" x14ac:dyDescent="0.25">
      <c r="D70" s="139"/>
      <c r="E70" s="139"/>
      <c r="F70" s="139"/>
      <c r="G70" s="139"/>
      <c r="H70" s="140"/>
      <c r="I70" s="141"/>
    </row>
    <row r="71" spans="4:9" x14ac:dyDescent="0.25">
      <c r="D71" s="139"/>
      <c r="E71" s="139"/>
      <c r="F71" s="139"/>
      <c r="G71" s="139"/>
      <c r="H71" s="140"/>
      <c r="I71" s="141"/>
    </row>
    <row r="72" spans="4:9" x14ac:dyDescent="0.25">
      <c r="D72" s="139"/>
      <c r="E72" s="139"/>
      <c r="F72" s="139"/>
      <c r="G72" s="139"/>
      <c r="H72" s="140"/>
      <c r="I72" s="141"/>
    </row>
    <row r="73" spans="4:9" x14ac:dyDescent="0.25">
      <c r="D73" s="139"/>
      <c r="E73" s="139"/>
      <c r="F73" s="139"/>
      <c r="G73" s="139"/>
      <c r="H73" s="140"/>
      <c r="I73" s="141"/>
    </row>
    <row r="74" spans="4:9" x14ac:dyDescent="0.25">
      <c r="D74" s="139"/>
      <c r="E74" s="139"/>
      <c r="F74" s="139"/>
      <c r="G74" s="139"/>
      <c r="H74" s="140"/>
      <c r="I74" s="141"/>
    </row>
    <row r="75" spans="4:9" x14ac:dyDescent="0.25">
      <c r="D75" s="139"/>
      <c r="E75" s="139"/>
      <c r="F75" s="139"/>
      <c r="G75" s="139"/>
      <c r="H75" s="140"/>
      <c r="I75" s="141"/>
    </row>
    <row r="76" spans="4:9" x14ac:dyDescent="0.25">
      <c r="D76" s="139"/>
      <c r="E76" s="139"/>
      <c r="F76" s="139"/>
      <c r="G76" s="139"/>
      <c r="H76" s="140"/>
      <c r="I76" s="141"/>
    </row>
    <row r="77" spans="4:9" x14ac:dyDescent="0.25">
      <c r="D77" s="139"/>
      <c r="E77" s="139"/>
      <c r="F77" s="139"/>
      <c r="G77" s="139"/>
      <c r="H77" s="140"/>
      <c r="I77" s="141"/>
    </row>
    <row r="78" spans="4:9" x14ac:dyDescent="0.25">
      <c r="D78" s="139"/>
      <c r="E78" s="139"/>
      <c r="F78" s="139"/>
      <c r="G78" s="139"/>
      <c r="H78" s="140"/>
      <c r="I78" s="141"/>
    </row>
    <row r="79" spans="4:9" x14ac:dyDescent="0.25">
      <c r="D79" s="139"/>
      <c r="E79" s="139"/>
      <c r="F79" s="139"/>
      <c r="G79" s="139"/>
      <c r="H79" s="140"/>
      <c r="I79" s="141"/>
    </row>
    <row r="80" spans="4:9" x14ac:dyDescent="0.25">
      <c r="D80" s="139"/>
      <c r="E80" s="139"/>
      <c r="F80" s="139"/>
      <c r="G80" s="139"/>
      <c r="H80" s="140"/>
      <c r="I80" s="141"/>
    </row>
    <row r="81" spans="4:9" x14ac:dyDescent="0.25">
      <c r="D81" s="139"/>
      <c r="E81" s="139"/>
      <c r="F81" s="139"/>
      <c r="G81" s="139"/>
      <c r="H81" s="140"/>
      <c r="I81" s="141"/>
    </row>
    <row r="82" spans="4:9" x14ac:dyDescent="0.25">
      <c r="D82" s="139"/>
      <c r="E82" s="139"/>
      <c r="F82" s="139"/>
      <c r="G82" s="139"/>
      <c r="H82" s="140"/>
      <c r="I82" s="141"/>
    </row>
    <row r="83" spans="4:9" x14ac:dyDescent="0.25">
      <c r="D83" s="139"/>
      <c r="E83" s="139"/>
      <c r="F83" s="139"/>
      <c r="G83" s="139"/>
      <c r="H83" s="140"/>
      <c r="I83" s="141"/>
    </row>
    <row r="84" spans="4:9" x14ac:dyDescent="0.25">
      <c r="D84" s="139"/>
      <c r="E84" s="139"/>
      <c r="F84" s="139"/>
      <c r="G84" s="139"/>
      <c r="H84" s="140"/>
      <c r="I84" s="141"/>
    </row>
    <row r="85" spans="4:9" x14ac:dyDescent="0.25">
      <c r="D85" s="139"/>
      <c r="E85" s="139"/>
      <c r="F85" s="139"/>
      <c r="G85" s="139"/>
      <c r="H85" s="140"/>
      <c r="I85" s="141"/>
    </row>
    <row r="86" spans="4:9" x14ac:dyDescent="0.25">
      <c r="D86" s="139"/>
      <c r="E86" s="139"/>
      <c r="F86" s="139"/>
      <c r="G86" s="139"/>
      <c r="H86" s="140"/>
      <c r="I86" s="141"/>
    </row>
    <row r="87" spans="4:9" x14ac:dyDescent="0.25">
      <c r="D87" s="139"/>
      <c r="E87" s="139"/>
      <c r="F87" s="139"/>
      <c r="G87" s="139"/>
      <c r="H87" s="140"/>
      <c r="I87" s="141"/>
    </row>
    <row r="88" spans="4:9" x14ac:dyDescent="0.25">
      <c r="D88" s="139"/>
      <c r="E88" s="139"/>
      <c r="F88" s="139"/>
      <c r="G88" s="139"/>
      <c r="H88" s="140"/>
      <c r="I88" s="141"/>
    </row>
    <row r="89" spans="4:9" x14ac:dyDescent="0.25">
      <c r="D89" s="139"/>
      <c r="E89" s="139"/>
      <c r="F89" s="139"/>
      <c r="G89" s="139"/>
      <c r="H89" s="140"/>
      <c r="I89" s="141"/>
    </row>
    <row r="90" spans="4:9" x14ac:dyDescent="0.25">
      <c r="D90" s="139"/>
      <c r="E90" s="139"/>
      <c r="F90" s="139"/>
      <c r="G90" s="139"/>
      <c r="H90" s="140"/>
      <c r="I90" s="141"/>
    </row>
    <row r="91" spans="4:9" x14ac:dyDescent="0.25">
      <c r="D91" s="139"/>
      <c r="E91" s="139"/>
      <c r="F91" s="139"/>
      <c r="G91" s="139"/>
      <c r="H91" s="140"/>
      <c r="I91" s="141"/>
    </row>
    <row r="92" spans="4:9" x14ac:dyDescent="0.25">
      <c r="D92" s="139"/>
      <c r="E92" s="139"/>
      <c r="F92" s="139"/>
      <c r="G92" s="139"/>
      <c r="H92" s="140"/>
      <c r="I92" s="141"/>
    </row>
    <row r="93" spans="4:9" x14ac:dyDescent="0.25">
      <c r="D93" s="139"/>
      <c r="E93" s="139"/>
      <c r="F93" s="139"/>
      <c r="G93" s="139"/>
      <c r="H93" s="140"/>
      <c r="I93" s="141"/>
    </row>
    <row r="94" spans="4:9" x14ac:dyDescent="0.25">
      <c r="D94" s="139"/>
      <c r="E94" s="139"/>
      <c r="F94" s="139"/>
      <c r="G94" s="139"/>
      <c r="H94" s="140"/>
      <c r="I94" s="141"/>
    </row>
    <row r="95" spans="4:9" x14ac:dyDescent="0.25">
      <c r="D95" s="139"/>
      <c r="E95" s="139"/>
      <c r="F95" s="139"/>
      <c r="G95" s="139"/>
      <c r="H95" s="140"/>
      <c r="I95" s="141"/>
    </row>
    <row r="96" spans="4:9" x14ac:dyDescent="0.25">
      <c r="D96" s="139"/>
      <c r="E96" s="139"/>
      <c r="F96" s="139"/>
      <c r="G96" s="139"/>
      <c r="H96" s="140"/>
      <c r="I96" s="141"/>
    </row>
    <row r="97" spans="4:9" x14ac:dyDescent="0.25">
      <c r="D97" s="139"/>
      <c r="E97" s="139"/>
      <c r="F97" s="139"/>
      <c r="G97" s="139"/>
      <c r="H97" s="140"/>
      <c r="I97" s="141"/>
    </row>
    <row r="98" spans="4:9" x14ac:dyDescent="0.25">
      <c r="D98" s="139"/>
      <c r="E98" s="139"/>
      <c r="F98" s="139"/>
      <c r="G98" s="139"/>
      <c r="H98" s="140"/>
      <c r="I98" s="141"/>
    </row>
    <row r="99" spans="4:9" x14ac:dyDescent="0.25">
      <c r="D99" s="139"/>
      <c r="E99" s="139"/>
      <c r="F99" s="139"/>
      <c r="G99" s="139"/>
      <c r="H99" s="140"/>
      <c r="I99" s="141"/>
    </row>
    <row r="100" spans="4:9" x14ac:dyDescent="0.25">
      <c r="D100" s="139"/>
      <c r="E100" s="139"/>
      <c r="F100" s="139"/>
      <c r="G100" s="139"/>
      <c r="H100" s="140"/>
      <c r="I100" s="141"/>
    </row>
    <row r="101" spans="4:9" x14ac:dyDescent="0.25">
      <c r="D101" s="139"/>
      <c r="E101" s="139"/>
      <c r="F101" s="139"/>
      <c r="G101" s="139"/>
      <c r="H101" s="140"/>
      <c r="I101" s="141"/>
    </row>
    <row r="102" spans="4:9" x14ac:dyDescent="0.25">
      <c r="D102" s="139"/>
      <c r="E102" s="139"/>
      <c r="F102" s="139"/>
      <c r="G102" s="139"/>
      <c r="H102" s="140"/>
      <c r="I102" s="141"/>
    </row>
    <row r="103" spans="4:9" x14ac:dyDescent="0.25">
      <c r="D103" s="139"/>
      <c r="E103" s="139"/>
      <c r="F103" s="139"/>
      <c r="G103" s="139"/>
      <c r="H103" s="140"/>
      <c r="I103" s="141"/>
    </row>
    <row r="104" spans="4:9" x14ac:dyDescent="0.25">
      <c r="D104" s="139"/>
      <c r="E104" s="139"/>
      <c r="F104" s="139"/>
      <c r="G104" s="139"/>
      <c r="H104" s="140"/>
      <c r="I104" s="141"/>
    </row>
    <row r="105" spans="4:9" x14ac:dyDescent="0.25">
      <c r="D105" s="139"/>
      <c r="E105" s="139"/>
      <c r="F105" s="139"/>
      <c r="G105" s="139"/>
      <c r="H105" s="140"/>
      <c r="I105" s="141"/>
    </row>
    <row r="106" spans="4:9" x14ac:dyDescent="0.25">
      <c r="D106" s="139"/>
      <c r="E106" s="139"/>
      <c r="F106" s="139"/>
      <c r="G106" s="139"/>
      <c r="H106" s="140"/>
      <c r="I106" s="141"/>
    </row>
    <row r="107" spans="4:9" x14ac:dyDescent="0.25">
      <c r="D107" s="139"/>
      <c r="E107" s="139"/>
      <c r="F107" s="139"/>
      <c r="G107" s="139"/>
      <c r="H107" s="140"/>
      <c r="I107" s="141"/>
    </row>
    <row r="108" spans="4:9" x14ac:dyDescent="0.25">
      <c r="D108" s="139"/>
      <c r="E108" s="139"/>
      <c r="F108" s="139"/>
      <c r="G108" s="139"/>
      <c r="H108" s="140"/>
      <c r="I108" s="141"/>
    </row>
    <row r="109" spans="4:9" x14ac:dyDescent="0.25">
      <c r="D109" s="139"/>
      <c r="E109" s="139"/>
      <c r="F109" s="139"/>
      <c r="G109" s="139"/>
      <c r="H109" s="140"/>
      <c r="I109" s="141"/>
    </row>
    <row r="110" spans="4:9" x14ac:dyDescent="0.25">
      <c r="D110" s="139"/>
      <c r="E110" s="139"/>
      <c r="F110" s="139"/>
      <c r="G110" s="139"/>
      <c r="H110" s="140"/>
      <c r="I110" s="141"/>
    </row>
    <row r="111" spans="4:9" x14ac:dyDescent="0.25">
      <c r="D111" s="139"/>
      <c r="E111" s="139"/>
      <c r="F111" s="139"/>
      <c r="G111" s="139"/>
      <c r="H111" s="140"/>
      <c r="I111" s="141"/>
    </row>
    <row r="112" spans="4:9" x14ac:dyDescent="0.25">
      <c r="D112" s="139"/>
      <c r="E112" s="139"/>
      <c r="F112" s="139"/>
      <c r="G112" s="139"/>
      <c r="H112" s="140"/>
      <c r="I112" s="141"/>
    </row>
    <row r="113" spans="4:9" x14ac:dyDescent="0.25">
      <c r="D113" s="139"/>
      <c r="E113" s="139"/>
      <c r="F113" s="139"/>
      <c r="G113" s="139"/>
      <c r="H113" s="140"/>
      <c r="I113" s="141"/>
    </row>
    <row r="114" spans="4:9" x14ac:dyDescent="0.25">
      <c r="D114" s="139"/>
      <c r="E114" s="139"/>
      <c r="F114" s="139"/>
      <c r="G114" s="139"/>
      <c r="H114" s="140"/>
      <c r="I114" s="141"/>
    </row>
    <row r="115" spans="4:9" x14ac:dyDescent="0.25">
      <c r="D115" s="139"/>
      <c r="E115" s="139"/>
      <c r="F115" s="139"/>
      <c r="G115" s="139"/>
      <c r="H115" s="140"/>
      <c r="I115" s="141"/>
    </row>
    <row r="116" spans="4:9" x14ac:dyDescent="0.25">
      <c r="D116" s="139"/>
      <c r="E116" s="139"/>
      <c r="F116" s="139"/>
      <c r="G116" s="139"/>
      <c r="H116" s="140"/>
      <c r="I116" s="141"/>
    </row>
    <row r="117" spans="4:9" x14ac:dyDescent="0.25">
      <c r="D117" s="139"/>
      <c r="E117" s="139"/>
      <c r="F117" s="139"/>
      <c r="G117" s="139"/>
      <c r="H117" s="140"/>
      <c r="I117" s="141"/>
    </row>
    <row r="118" spans="4:9" x14ac:dyDescent="0.25">
      <c r="D118" s="139"/>
      <c r="E118" s="139"/>
      <c r="F118" s="139"/>
      <c r="G118" s="139"/>
      <c r="H118" s="140"/>
      <c r="I118" s="141"/>
    </row>
    <row r="119" spans="4:9" x14ac:dyDescent="0.25">
      <c r="D119" s="139"/>
      <c r="E119" s="139"/>
      <c r="F119" s="139"/>
      <c r="G119" s="139"/>
      <c r="H119" s="140"/>
      <c r="I119" s="141"/>
    </row>
    <row r="120" spans="4:9" x14ac:dyDescent="0.25">
      <c r="D120" s="139"/>
      <c r="E120" s="139"/>
      <c r="F120" s="139"/>
      <c r="G120" s="139"/>
      <c r="H120" s="140"/>
      <c r="I120" s="141"/>
    </row>
    <row r="121" spans="4:9" x14ac:dyDescent="0.25">
      <c r="D121" s="139"/>
      <c r="E121" s="139"/>
      <c r="F121" s="139"/>
      <c r="G121" s="139"/>
      <c r="H121" s="140"/>
      <c r="I121" s="141"/>
    </row>
    <row r="122" spans="4:9" x14ac:dyDescent="0.25">
      <c r="D122" s="139"/>
      <c r="E122" s="139"/>
      <c r="F122" s="139"/>
      <c r="G122" s="139"/>
      <c r="H122" s="140"/>
      <c r="I122" s="141"/>
    </row>
    <row r="123" spans="4:9" x14ac:dyDescent="0.25">
      <c r="D123" s="139"/>
      <c r="E123" s="139"/>
      <c r="F123" s="139"/>
      <c r="G123" s="139"/>
      <c r="H123" s="140"/>
      <c r="I123" s="141"/>
    </row>
    <row r="124" spans="4:9" x14ac:dyDescent="0.25">
      <c r="D124" s="139"/>
      <c r="E124" s="139"/>
      <c r="F124" s="139"/>
      <c r="G124" s="139"/>
      <c r="H124" s="140"/>
      <c r="I124" s="141"/>
    </row>
    <row r="125" spans="4:9" x14ac:dyDescent="0.25">
      <c r="D125" s="139"/>
      <c r="E125" s="139"/>
      <c r="F125" s="139"/>
      <c r="G125" s="139"/>
      <c r="H125" s="140"/>
      <c r="I125" s="141"/>
    </row>
    <row r="126" spans="4:9" x14ac:dyDescent="0.25">
      <c r="D126" s="139"/>
      <c r="E126" s="139"/>
      <c r="F126" s="139"/>
      <c r="G126" s="139"/>
      <c r="H126" s="140"/>
      <c r="I126" s="141"/>
    </row>
    <row r="127" spans="4:9" x14ac:dyDescent="0.25">
      <c r="D127" s="139"/>
      <c r="E127" s="139"/>
      <c r="F127" s="139"/>
      <c r="G127" s="139"/>
      <c r="H127" s="140"/>
      <c r="I127" s="141"/>
    </row>
    <row r="128" spans="4:9" x14ac:dyDescent="0.25">
      <c r="D128" s="139"/>
      <c r="E128" s="139"/>
      <c r="F128" s="139"/>
      <c r="G128" s="139"/>
      <c r="H128" s="140"/>
      <c r="I128" s="141"/>
    </row>
    <row r="129" spans="4:9" x14ac:dyDescent="0.25">
      <c r="D129" s="139"/>
      <c r="E129" s="139"/>
      <c r="F129" s="139"/>
      <c r="G129" s="139"/>
      <c r="H129" s="140"/>
      <c r="I129" s="141"/>
    </row>
    <row r="130" spans="4:9" x14ac:dyDescent="0.25">
      <c r="D130" s="139"/>
      <c r="E130" s="139"/>
      <c r="F130" s="139"/>
      <c r="G130" s="139"/>
      <c r="H130" s="140"/>
      <c r="I130" s="141"/>
    </row>
    <row r="131" spans="4:9" x14ac:dyDescent="0.25">
      <c r="D131" s="139"/>
      <c r="E131" s="139"/>
      <c r="F131" s="139"/>
      <c r="G131" s="139"/>
      <c r="H131" s="140"/>
      <c r="I131" s="141"/>
    </row>
    <row r="132" spans="4:9" x14ac:dyDescent="0.25">
      <c r="D132" s="139"/>
      <c r="E132" s="139"/>
      <c r="F132" s="139"/>
      <c r="G132" s="139"/>
      <c r="H132" s="140"/>
      <c r="I132" s="141"/>
    </row>
    <row r="133" spans="4:9" x14ac:dyDescent="0.25">
      <c r="D133" s="139"/>
      <c r="E133" s="139"/>
      <c r="F133" s="139"/>
      <c r="G133" s="139"/>
      <c r="H133" s="140"/>
      <c r="I133" s="141"/>
    </row>
    <row r="134" spans="4:9" x14ac:dyDescent="0.25">
      <c r="D134" s="139"/>
      <c r="E134" s="139"/>
      <c r="F134" s="139"/>
      <c r="G134" s="139"/>
      <c r="H134" s="140"/>
      <c r="I134" s="141"/>
    </row>
    <row r="135" spans="4:9" x14ac:dyDescent="0.25">
      <c r="D135" s="139"/>
      <c r="E135" s="139"/>
      <c r="F135" s="139"/>
      <c r="G135" s="139"/>
      <c r="H135" s="140"/>
      <c r="I135" s="141"/>
    </row>
    <row r="136" spans="4:9" x14ac:dyDescent="0.25">
      <c r="D136" s="139"/>
      <c r="E136" s="139"/>
      <c r="F136" s="139"/>
      <c r="G136" s="139"/>
      <c r="H136" s="140"/>
      <c r="I136" s="141"/>
    </row>
    <row r="137" spans="4:9" x14ac:dyDescent="0.25">
      <c r="D137" s="139"/>
      <c r="E137" s="139"/>
      <c r="F137" s="139"/>
      <c r="G137" s="139"/>
      <c r="H137" s="140"/>
      <c r="I137" s="141"/>
    </row>
    <row r="138" spans="4:9" x14ac:dyDescent="0.25">
      <c r="D138" s="139"/>
      <c r="E138" s="139"/>
      <c r="F138" s="139"/>
      <c r="G138" s="139"/>
      <c r="H138" s="140"/>
      <c r="I138" s="141"/>
    </row>
    <row r="139" spans="4:9" x14ac:dyDescent="0.25">
      <c r="D139" s="139"/>
      <c r="E139" s="139"/>
      <c r="F139" s="139"/>
      <c r="G139" s="139"/>
      <c r="H139" s="140"/>
      <c r="I139" s="141"/>
    </row>
    <row r="140" spans="4:9" x14ac:dyDescent="0.25">
      <c r="D140" s="139"/>
      <c r="E140" s="139"/>
      <c r="F140" s="139"/>
      <c r="G140" s="139"/>
      <c r="H140" s="140"/>
      <c r="I140" s="141"/>
    </row>
    <row r="141" spans="4:9" x14ac:dyDescent="0.25">
      <c r="D141" s="139"/>
      <c r="E141" s="139"/>
      <c r="F141" s="139"/>
      <c r="G141" s="139"/>
      <c r="H141" s="140"/>
      <c r="I141" s="141"/>
    </row>
    <row r="142" spans="4:9" x14ac:dyDescent="0.25">
      <c r="D142" s="139"/>
      <c r="E142" s="139"/>
      <c r="F142" s="139"/>
      <c r="G142" s="139"/>
      <c r="H142" s="140"/>
      <c r="I142" s="141"/>
    </row>
    <row r="143" spans="4:9" x14ac:dyDescent="0.25">
      <c r="D143" s="139"/>
      <c r="E143" s="139"/>
      <c r="F143" s="139"/>
      <c r="G143" s="139"/>
      <c r="H143" s="140"/>
      <c r="I143" s="141"/>
    </row>
    <row r="144" spans="4:9" x14ac:dyDescent="0.25">
      <c r="D144" s="139"/>
      <c r="E144" s="139"/>
      <c r="F144" s="139"/>
      <c r="G144" s="139"/>
      <c r="H144" s="140"/>
      <c r="I144" s="141"/>
    </row>
    <row r="145" spans="4:9" x14ac:dyDescent="0.25">
      <c r="D145" s="139"/>
      <c r="E145" s="139"/>
      <c r="F145" s="139"/>
      <c r="G145" s="139"/>
      <c r="H145" s="140"/>
      <c r="I145" s="141"/>
    </row>
    <row r="146" spans="4:9" x14ac:dyDescent="0.25">
      <c r="D146" s="139"/>
      <c r="E146" s="139"/>
      <c r="F146" s="139"/>
      <c r="G146" s="139"/>
      <c r="H146" s="140"/>
      <c r="I146" s="141"/>
    </row>
    <row r="147" spans="4:9" x14ac:dyDescent="0.25">
      <c r="D147" s="139"/>
      <c r="E147" s="139"/>
      <c r="F147" s="139"/>
      <c r="G147" s="139"/>
      <c r="H147" s="140"/>
      <c r="I147" s="141"/>
    </row>
    <row r="148" spans="4:9" x14ac:dyDescent="0.25">
      <c r="D148" s="139"/>
      <c r="E148" s="139"/>
      <c r="F148" s="139"/>
      <c r="G148" s="139"/>
      <c r="H148" s="140"/>
      <c r="I148" s="141"/>
    </row>
    <row r="149" spans="4:9" x14ac:dyDescent="0.25">
      <c r="D149" s="139"/>
      <c r="E149" s="139"/>
      <c r="F149" s="139"/>
      <c r="G149" s="139"/>
      <c r="H149" s="140"/>
      <c r="I149" s="141"/>
    </row>
    <row r="150" spans="4:9" x14ac:dyDescent="0.25">
      <c r="D150" s="139"/>
      <c r="E150" s="139"/>
      <c r="F150" s="139"/>
      <c r="G150" s="139"/>
      <c r="H150" s="140"/>
      <c r="I150" s="141"/>
    </row>
    <row r="151" spans="4:9" x14ac:dyDescent="0.25">
      <c r="D151" s="139"/>
      <c r="E151" s="139"/>
      <c r="F151" s="139"/>
      <c r="G151" s="139"/>
      <c r="H151" s="140"/>
      <c r="I151" s="141"/>
    </row>
    <row r="152" spans="4:9" x14ac:dyDescent="0.25">
      <c r="D152" s="139"/>
      <c r="E152" s="139"/>
      <c r="F152" s="139"/>
      <c r="G152" s="139"/>
      <c r="H152" s="140"/>
      <c r="I152" s="141"/>
    </row>
    <row r="153" spans="4:9" x14ac:dyDescent="0.25">
      <c r="D153" s="139"/>
      <c r="E153" s="139"/>
      <c r="F153" s="139"/>
      <c r="G153" s="139"/>
      <c r="H153" s="140"/>
      <c r="I153" s="141"/>
    </row>
    <row r="154" spans="4:9" x14ac:dyDescent="0.25">
      <c r="D154" s="139"/>
      <c r="E154" s="139"/>
      <c r="F154" s="139"/>
      <c r="G154" s="139"/>
      <c r="H154" s="140"/>
      <c r="I154" s="141"/>
    </row>
    <row r="155" spans="4:9" x14ac:dyDescent="0.25">
      <c r="D155" s="139"/>
      <c r="E155" s="139"/>
      <c r="F155" s="139"/>
      <c r="G155" s="139"/>
      <c r="H155" s="140"/>
      <c r="I155" s="141"/>
    </row>
    <row r="156" spans="4:9" x14ac:dyDescent="0.25">
      <c r="D156" s="139"/>
      <c r="E156" s="139"/>
      <c r="F156" s="139"/>
      <c r="G156" s="139"/>
      <c r="H156" s="140"/>
      <c r="I156" s="141"/>
    </row>
    <row r="157" spans="4:9" x14ac:dyDescent="0.25">
      <c r="D157" s="139"/>
      <c r="E157" s="139"/>
      <c r="F157" s="139"/>
      <c r="G157" s="139"/>
      <c r="H157" s="140"/>
      <c r="I157" s="141"/>
    </row>
    <row r="158" spans="4:9" x14ac:dyDescent="0.25">
      <c r="D158" s="139"/>
      <c r="E158" s="139"/>
      <c r="F158" s="139"/>
      <c r="G158" s="139"/>
      <c r="H158" s="140"/>
      <c r="I158" s="141"/>
    </row>
    <row r="159" spans="4:9" x14ac:dyDescent="0.25">
      <c r="D159" s="139"/>
      <c r="E159" s="139"/>
      <c r="F159" s="139"/>
      <c r="G159" s="139"/>
      <c r="H159" s="140"/>
      <c r="I159" s="141"/>
    </row>
    <row r="160" spans="4:9" x14ac:dyDescent="0.25">
      <c r="D160" s="139"/>
      <c r="E160" s="139"/>
      <c r="F160" s="139"/>
      <c r="G160" s="139"/>
      <c r="H160" s="140"/>
      <c r="I160" s="141"/>
    </row>
    <row r="161" spans="4:9" x14ac:dyDescent="0.25">
      <c r="D161" s="139"/>
      <c r="E161" s="139"/>
      <c r="F161" s="139"/>
      <c r="G161" s="139"/>
      <c r="H161" s="140"/>
      <c r="I161" s="141"/>
    </row>
    <row r="162" spans="4:9" x14ac:dyDescent="0.25">
      <c r="D162" s="139"/>
      <c r="E162" s="139"/>
      <c r="F162" s="139"/>
      <c r="G162" s="139"/>
      <c r="H162" s="140"/>
      <c r="I162" s="141"/>
    </row>
    <row r="163" spans="4:9" x14ac:dyDescent="0.25">
      <c r="D163" s="139"/>
      <c r="E163" s="139"/>
      <c r="F163" s="139"/>
      <c r="G163" s="139"/>
      <c r="H163" s="140"/>
      <c r="I163" s="141"/>
    </row>
    <row r="164" spans="4:9" x14ac:dyDescent="0.25">
      <c r="D164" s="139"/>
      <c r="E164" s="139"/>
      <c r="F164" s="139"/>
      <c r="G164" s="139"/>
      <c r="H164" s="140"/>
      <c r="I164" s="141"/>
    </row>
    <row r="165" spans="4:9" x14ac:dyDescent="0.25">
      <c r="D165" s="139"/>
      <c r="E165" s="139"/>
      <c r="F165" s="139"/>
      <c r="G165" s="139"/>
      <c r="H165" s="140"/>
      <c r="I165" s="141"/>
    </row>
    <row r="166" spans="4:9" x14ac:dyDescent="0.25">
      <c r="D166" s="139"/>
      <c r="E166" s="139"/>
      <c r="F166" s="139"/>
      <c r="G166" s="139"/>
      <c r="H166" s="140"/>
      <c r="I166" s="141"/>
    </row>
    <row r="167" spans="4:9" x14ac:dyDescent="0.25">
      <c r="D167" s="139"/>
      <c r="E167" s="139"/>
      <c r="F167" s="139"/>
      <c r="G167" s="139"/>
      <c r="H167" s="140"/>
      <c r="I167" s="141"/>
    </row>
    <row r="168" spans="4:9" x14ac:dyDescent="0.25">
      <c r="D168" s="139"/>
      <c r="E168" s="139"/>
      <c r="F168" s="139"/>
      <c r="G168" s="139"/>
      <c r="H168" s="140"/>
      <c r="I168" s="141"/>
    </row>
    <row r="169" spans="4:9" x14ac:dyDescent="0.25">
      <c r="D169" s="139"/>
      <c r="E169" s="139"/>
      <c r="F169" s="139"/>
      <c r="G169" s="139"/>
      <c r="H169" s="140"/>
      <c r="I169" s="141"/>
    </row>
    <row r="170" spans="4:9" x14ac:dyDescent="0.25">
      <c r="D170" s="139"/>
      <c r="E170" s="139"/>
      <c r="F170" s="139"/>
      <c r="G170" s="139"/>
      <c r="H170" s="140"/>
      <c r="I170" s="141"/>
    </row>
    <row r="171" spans="4:9" x14ac:dyDescent="0.25">
      <c r="D171" s="139"/>
      <c r="E171" s="139"/>
      <c r="F171" s="139"/>
      <c r="G171" s="139"/>
      <c r="H171" s="140"/>
      <c r="I171" s="141"/>
    </row>
    <row r="172" spans="4:9" x14ac:dyDescent="0.25">
      <c r="D172" s="139"/>
      <c r="E172" s="139"/>
      <c r="F172" s="139"/>
      <c r="G172" s="139"/>
      <c r="H172" s="140"/>
      <c r="I172" s="141"/>
    </row>
    <row r="173" spans="4:9" x14ac:dyDescent="0.25">
      <c r="D173" s="139"/>
      <c r="E173" s="139"/>
      <c r="F173" s="139"/>
      <c r="G173" s="139"/>
      <c r="H173" s="140"/>
      <c r="I173" s="141"/>
    </row>
    <row r="174" spans="4:9" x14ac:dyDescent="0.25">
      <c r="D174" s="139"/>
      <c r="E174" s="139"/>
      <c r="F174" s="139"/>
      <c r="G174" s="139"/>
      <c r="H174" s="140"/>
      <c r="I174" s="141"/>
    </row>
    <row r="175" spans="4:9" x14ac:dyDescent="0.25">
      <c r="D175" s="139"/>
      <c r="E175" s="139"/>
      <c r="F175" s="139"/>
      <c r="G175" s="139"/>
      <c r="H175" s="140"/>
      <c r="I175" s="141"/>
    </row>
    <row r="176" spans="4:9" x14ac:dyDescent="0.25">
      <c r="D176" s="139"/>
      <c r="E176" s="139"/>
      <c r="F176" s="139"/>
      <c r="G176" s="139"/>
      <c r="H176" s="140"/>
      <c r="I176" s="141"/>
    </row>
    <row r="177" spans="4:9" x14ac:dyDescent="0.25">
      <c r="D177" s="139"/>
      <c r="E177" s="139"/>
      <c r="F177" s="139"/>
      <c r="G177" s="139"/>
      <c r="H177" s="140"/>
      <c r="I177" s="141"/>
    </row>
    <row r="178" spans="4:9" x14ac:dyDescent="0.25">
      <c r="D178" s="139"/>
      <c r="E178" s="139"/>
      <c r="F178" s="139"/>
      <c r="G178" s="139"/>
      <c r="H178" s="140"/>
      <c r="I178" s="141"/>
    </row>
    <row r="179" spans="4:9" x14ac:dyDescent="0.25">
      <c r="D179" s="139"/>
      <c r="E179" s="139"/>
      <c r="F179" s="139"/>
      <c r="G179" s="139"/>
      <c r="H179" s="140"/>
      <c r="I179" s="141"/>
    </row>
    <row r="180" spans="4:9" x14ac:dyDescent="0.25">
      <c r="D180" s="139"/>
      <c r="E180" s="139"/>
      <c r="F180" s="139"/>
      <c r="G180" s="139"/>
      <c r="H180" s="140"/>
      <c r="I180" s="141"/>
    </row>
    <row r="181" spans="4:9" x14ac:dyDescent="0.25">
      <c r="D181" s="139"/>
      <c r="E181" s="139"/>
      <c r="F181" s="139"/>
      <c r="G181" s="139"/>
      <c r="H181" s="140"/>
      <c r="I181" s="141"/>
    </row>
    <row r="182" spans="4:9" x14ac:dyDescent="0.25">
      <c r="D182" s="139"/>
      <c r="E182" s="139"/>
      <c r="F182" s="139"/>
      <c r="G182" s="139"/>
      <c r="H182" s="140"/>
      <c r="I182" s="141"/>
    </row>
    <row r="183" spans="4:9" x14ac:dyDescent="0.25">
      <c r="D183" s="139"/>
      <c r="E183" s="139"/>
      <c r="F183" s="139"/>
      <c r="G183" s="139"/>
      <c r="H183" s="140"/>
      <c r="I183" s="141"/>
    </row>
    <row r="184" spans="4:9" x14ac:dyDescent="0.25">
      <c r="D184" s="139"/>
      <c r="E184" s="139"/>
      <c r="F184" s="139"/>
      <c r="G184" s="139"/>
      <c r="H184" s="140"/>
      <c r="I184" s="141"/>
    </row>
    <row r="185" spans="4:9" x14ac:dyDescent="0.25">
      <c r="D185" s="139"/>
      <c r="E185" s="139"/>
      <c r="F185" s="139"/>
      <c r="G185" s="139"/>
      <c r="H185" s="140"/>
      <c r="I185" s="141"/>
    </row>
    <row r="186" spans="4:9" x14ac:dyDescent="0.25">
      <c r="D186" s="139"/>
      <c r="E186" s="139"/>
      <c r="F186" s="139"/>
      <c r="G186" s="139"/>
      <c r="H186" s="140"/>
      <c r="I186" s="141"/>
    </row>
    <row r="187" spans="4:9" x14ac:dyDescent="0.25">
      <c r="D187" s="139"/>
      <c r="E187" s="139"/>
      <c r="F187" s="139"/>
      <c r="G187" s="139"/>
      <c r="H187" s="140"/>
      <c r="I187" s="141"/>
    </row>
    <row r="188" spans="4:9" x14ac:dyDescent="0.25">
      <c r="D188" s="139"/>
      <c r="E188" s="139"/>
      <c r="F188" s="139"/>
      <c r="G188" s="139"/>
      <c r="H188" s="140"/>
      <c r="I188" s="141"/>
    </row>
    <row r="189" spans="4:9" x14ac:dyDescent="0.25">
      <c r="D189" s="139"/>
      <c r="E189" s="139"/>
      <c r="F189" s="139"/>
      <c r="G189" s="139"/>
      <c r="H189" s="140"/>
      <c r="I189" s="141"/>
    </row>
    <row r="190" spans="4:9" x14ac:dyDescent="0.25">
      <c r="D190" s="139"/>
      <c r="E190" s="139"/>
      <c r="F190" s="139"/>
      <c r="G190" s="139"/>
      <c r="H190" s="140"/>
      <c r="I190" s="141"/>
    </row>
    <row r="191" spans="4:9" x14ac:dyDescent="0.25">
      <c r="D191" s="139"/>
      <c r="E191" s="139"/>
      <c r="F191" s="139"/>
      <c r="G191" s="139"/>
      <c r="H191" s="140"/>
      <c r="I191" s="141"/>
    </row>
    <row r="192" spans="4:9" x14ac:dyDescent="0.25">
      <c r="D192" s="139"/>
      <c r="E192" s="139"/>
      <c r="F192" s="139"/>
      <c r="G192" s="139"/>
      <c r="H192" s="140"/>
      <c r="I192" s="141"/>
    </row>
    <row r="193" spans="4:9" x14ac:dyDescent="0.25">
      <c r="D193" s="139"/>
      <c r="E193" s="139"/>
      <c r="F193" s="139"/>
      <c r="G193" s="139"/>
      <c r="H193" s="140"/>
      <c r="I193" s="141"/>
    </row>
    <row r="194" spans="4:9" x14ac:dyDescent="0.25">
      <c r="D194" s="139"/>
      <c r="E194" s="139"/>
      <c r="F194" s="139"/>
      <c r="G194" s="139"/>
      <c r="H194" s="140"/>
      <c r="I194" s="141"/>
    </row>
    <row r="195" spans="4:9" x14ac:dyDescent="0.25">
      <c r="D195" s="139"/>
      <c r="E195" s="139"/>
      <c r="F195" s="139"/>
      <c r="G195" s="139"/>
      <c r="H195" s="140"/>
      <c r="I195" s="141"/>
    </row>
    <row r="196" spans="4:9" x14ac:dyDescent="0.25">
      <c r="D196" s="139"/>
      <c r="E196" s="139"/>
      <c r="F196" s="139"/>
      <c r="G196" s="139"/>
      <c r="H196" s="140"/>
      <c r="I196" s="141"/>
    </row>
    <row r="197" spans="4:9" x14ac:dyDescent="0.25">
      <c r="D197" s="139"/>
      <c r="E197" s="139"/>
      <c r="F197" s="139"/>
      <c r="G197" s="139"/>
      <c r="H197" s="140"/>
      <c r="I197" s="141"/>
    </row>
    <row r="198" spans="4:9" x14ac:dyDescent="0.25">
      <c r="D198" s="139"/>
      <c r="E198" s="139"/>
      <c r="F198" s="139"/>
      <c r="G198" s="139"/>
      <c r="H198" s="140"/>
      <c r="I198" s="141"/>
    </row>
    <row r="199" spans="4:9" x14ac:dyDescent="0.25">
      <c r="D199" s="139"/>
      <c r="E199" s="139"/>
      <c r="F199" s="139"/>
      <c r="G199" s="139"/>
      <c r="H199" s="140"/>
      <c r="I199" s="141"/>
    </row>
    <row r="200" spans="4:9" x14ac:dyDescent="0.25">
      <c r="D200" s="139"/>
      <c r="E200" s="139"/>
      <c r="F200" s="139"/>
      <c r="G200" s="139"/>
      <c r="H200" s="140"/>
      <c r="I200" s="141"/>
    </row>
    <row r="201" spans="4:9" x14ac:dyDescent="0.25">
      <c r="D201" s="139"/>
      <c r="E201" s="139"/>
      <c r="F201" s="139"/>
      <c r="G201" s="139"/>
      <c r="H201" s="140"/>
      <c r="I201" s="141"/>
    </row>
    <row r="202" spans="4:9" x14ac:dyDescent="0.25">
      <c r="D202" s="139"/>
      <c r="E202" s="139"/>
      <c r="F202" s="139"/>
      <c r="G202" s="139"/>
      <c r="H202" s="140"/>
      <c r="I202" s="141"/>
    </row>
    <row r="203" spans="4:9" x14ac:dyDescent="0.25">
      <c r="D203" s="139"/>
      <c r="E203" s="139"/>
      <c r="F203" s="139"/>
      <c r="G203" s="139"/>
      <c r="H203" s="140"/>
      <c r="I203" s="141"/>
    </row>
    <row r="204" spans="4:9" x14ac:dyDescent="0.25">
      <c r="D204" s="139"/>
      <c r="E204" s="139"/>
      <c r="F204" s="139"/>
      <c r="G204" s="139"/>
      <c r="H204" s="140"/>
      <c r="I204" s="141"/>
    </row>
    <row r="205" spans="4:9" x14ac:dyDescent="0.25">
      <c r="D205" s="139"/>
      <c r="E205" s="139"/>
      <c r="F205" s="139"/>
      <c r="G205" s="139"/>
      <c r="H205" s="140"/>
      <c r="I205" s="141"/>
    </row>
    <row r="206" spans="4:9" x14ac:dyDescent="0.25">
      <c r="D206" s="139"/>
      <c r="E206" s="139"/>
      <c r="F206" s="139"/>
      <c r="G206" s="139"/>
      <c r="H206" s="140"/>
      <c r="I206" s="141"/>
    </row>
    <row r="207" spans="4:9" x14ac:dyDescent="0.25">
      <c r="D207" s="139"/>
      <c r="E207" s="139"/>
      <c r="F207" s="139"/>
      <c r="G207" s="139"/>
      <c r="H207" s="140"/>
      <c r="I207" s="141"/>
    </row>
    <row r="208" spans="4:9" x14ac:dyDescent="0.25">
      <c r="D208" s="139"/>
      <c r="E208" s="139"/>
      <c r="F208" s="139"/>
      <c r="G208" s="139"/>
      <c r="H208" s="140"/>
      <c r="I208" s="141"/>
    </row>
    <row r="209" spans="4:9" x14ac:dyDescent="0.25">
      <c r="D209" s="139"/>
      <c r="E209" s="139"/>
      <c r="F209" s="139"/>
      <c r="G209" s="139"/>
      <c r="H209" s="140"/>
      <c r="I209" s="141"/>
    </row>
    <row r="210" spans="4:9" x14ac:dyDescent="0.25">
      <c r="D210" s="139"/>
      <c r="E210" s="139"/>
      <c r="F210" s="139"/>
      <c r="G210" s="139"/>
      <c r="H210" s="140"/>
      <c r="I210" s="141"/>
    </row>
    <row r="211" spans="4:9" x14ac:dyDescent="0.25">
      <c r="D211" s="139"/>
      <c r="E211" s="139"/>
      <c r="F211" s="139"/>
      <c r="G211" s="139"/>
      <c r="H211" s="140"/>
      <c r="I211" s="141"/>
    </row>
    <row r="212" spans="4:9" x14ac:dyDescent="0.25">
      <c r="D212" s="139"/>
      <c r="E212" s="139"/>
      <c r="F212" s="139"/>
      <c r="G212" s="139"/>
      <c r="H212" s="140"/>
      <c r="I212" s="141"/>
    </row>
    <row r="213" spans="4:9" x14ac:dyDescent="0.25">
      <c r="D213" s="139"/>
      <c r="E213" s="139"/>
      <c r="F213" s="139"/>
      <c r="G213" s="139"/>
      <c r="H213" s="140"/>
      <c r="I213" s="141"/>
    </row>
    <row r="214" spans="4:9" x14ac:dyDescent="0.25">
      <c r="D214" s="139"/>
      <c r="E214" s="139"/>
      <c r="F214" s="139"/>
      <c r="G214" s="139"/>
      <c r="H214" s="140"/>
      <c r="I214" s="141"/>
    </row>
    <row r="215" spans="4:9" x14ac:dyDescent="0.25">
      <c r="D215" s="139"/>
      <c r="E215" s="139"/>
      <c r="F215" s="139"/>
      <c r="G215" s="139"/>
      <c r="H215" s="140"/>
      <c r="I215" s="141"/>
    </row>
    <row r="216" spans="4:9" x14ac:dyDescent="0.25">
      <c r="D216" s="139"/>
      <c r="E216" s="139"/>
      <c r="F216" s="139"/>
      <c r="G216" s="139"/>
      <c r="H216" s="140"/>
      <c r="I216" s="141"/>
    </row>
    <row r="217" spans="4:9" x14ac:dyDescent="0.25">
      <c r="D217" s="139"/>
      <c r="E217" s="139"/>
      <c r="F217" s="139"/>
      <c r="G217" s="139"/>
      <c r="H217" s="140"/>
      <c r="I217" s="141"/>
    </row>
    <row r="218" spans="4:9" x14ac:dyDescent="0.25">
      <c r="D218" s="139"/>
      <c r="E218" s="139"/>
      <c r="F218" s="139"/>
      <c r="G218" s="139"/>
      <c r="H218" s="140"/>
      <c r="I218" s="141"/>
    </row>
    <row r="219" spans="4:9" x14ac:dyDescent="0.25">
      <c r="D219" s="139"/>
      <c r="E219" s="139"/>
      <c r="F219" s="139"/>
      <c r="G219" s="139"/>
      <c r="H219" s="140"/>
      <c r="I219" s="141"/>
    </row>
    <row r="220" spans="4:9" x14ac:dyDescent="0.25">
      <c r="D220" s="139"/>
      <c r="E220" s="139"/>
      <c r="F220" s="139"/>
      <c r="G220" s="139"/>
      <c r="H220" s="140"/>
      <c r="I220" s="141"/>
    </row>
    <row r="221" spans="4:9" x14ac:dyDescent="0.25">
      <c r="D221" s="139"/>
      <c r="E221" s="139"/>
      <c r="F221" s="139"/>
      <c r="G221" s="139"/>
      <c r="H221" s="140"/>
      <c r="I221" s="141"/>
    </row>
    <row r="222" spans="4:9" x14ac:dyDescent="0.25">
      <c r="D222" s="139"/>
      <c r="E222" s="139"/>
      <c r="F222" s="139"/>
      <c r="G222" s="139"/>
      <c r="H222" s="140"/>
      <c r="I222" s="141"/>
    </row>
    <row r="223" spans="4:9" x14ac:dyDescent="0.25">
      <c r="D223" s="139"/>
      <c r="E223" s="139"/>
      <c r="F223" s="139"/>
      <c r="G223" s="139"/>
      <c r="H223" s="140"/>
      <c r="I223" s="141"/>
    </row>
    <row r="224" spans="4:9" x14ac:dyDescent="0.25">
      <c r="D224" s="139"/>
      <c r="E224" s="139"/>
      <c r="F224" s="139"/>
      <c r="G224" s="139"/>
      <c r="H224" s="140"/>
      <c r="I224" s="141"/>
    </row>
  </sheetData>
  <mergeCells count="5">
    <mergeCell ref="I14:K14"/>
    <mergeCell ref="A14:A15"/>
    <mergeCell ref="B14:C14"/>
    <mergeCell ref="E14:E15"/>
    <mergeCell ref="F14:H14"/>
  </mergeCells>
  <pageMargins left="0.23622047244094491" right="0.23622047244094491" top="0.74803149606299213" bottom="0.74803149606299213" header="0.31496062992125984" footer="0.31496062992125984"/>
  <pageSetup paperSize="9" scale="76" fitToHeight="6" orientation="landscape" r:id="rId1"/>
  <headerFooter alignWithMargins="0">
    <oddFooter>&amp;L&amp;F</oddFooter>
  </headerFooter>
  <ignoredErrors>
    <ignoredError sqref="C6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3">
    <tabColor rgb="FFFF0000"/>
  </sheetPr>
  <dimension ref="A1:H219"/>
  <sheetViews>
    <sheetView zoomScaleNormal="100" workbookViewId="0">
      <pane ySplit="15" topLeftCell="A33" activePane="bottomLeft" state="frozen"/>
      <selection activeCell="A28" sqref="A28"/>
      <selection pane="bottomLeft" activeCell="F4" sqref="F4"/>
    </sheetView>
  </sheetViews>
  <sheetFormatPr baseColWidth="10" defaultRowHeight="12.75" x14ac:dyDescent="0.25"/>
  <cols>
    <col min="1" max="1" width="11" style="198" customWidth="1"/>
    <col min="2" max="2" width="18" style="181" customWidth="1"/>
    <col min="3" max="3" width="48.85546875" style="181" customWidth="1"/>
    <col min="4" max="4" width="15.5703125" style="201" customWidth="1"/>
    <col min="5" max="5" width="10.28515625" style="201" customWidth="1"/>
    <col min="6" max="6" width="15.5703125" style="181" customWidth="1"/>
    <col min="7" max="16384" width="11.42578125" style="181"/>
  </cols>
  <sheetData>
    <row r="1" spans="1:8" s="19" customFormat="1" ht="18" x14ac:dyDescent="0.25">
      <c r="A1" s="160" t="s">
        <v>210</v>
      </c>
      <c r="E1" s="161"/>
      <c r="F1" s="162"/>
    </row>
    <row r="2" spans="1:8" s="22" customFormat="1" ht="13.5" thickBot="1" x14ac:dyDescent="0.3">
      <c r="A2" s="163"/>
      <c r="B2" s="164"/>
      <c r="C2" s="164"/>
      <c r="D2" s="164"/>
      <c r="E2" s="165"/>
      <c r="F2" s="165"/>
    </row>
    <row r="3" spans="1:8" s="7" customFormat="1" ht="15" x14ac:dyDescent="0.25">
      <c r="A3" s="3"/>
      <c r="B3" s="3"/>
      <c r="C3" s="3"/>
      <c r="D3" s="2"/>
      <c r="E3" s="2"/>
      <c r="F3" s="2"/>
      <c r="G3" s="2"/>
      <c r="H3" s="3"/>
    </row>
    <row r="4" spans="1:8" s="7" customFormat="1" ht="15" x14ac:dyDescent="0.25">
      <c r="A4" s="76" t="s">
        <v>23</v>
      </c>
      <c r="B4" s="18" t="str">
        <f>Deckblatt!B10</f>
        <v xml:space="preserve">Lieferung von weißer Ware </v>
      </c>
      <c r="C4" s="78"/>
      <c r="E4" s="79" t="s">
        <v>18</v>
      </c>
      <c r="F4" s="268">
        <f>Deckblatt!C29</f>
        <v>46388</v>
      </c>
    </row>
    <row r="5" spans="1:8" s="7" customFormat="1" ht="15" x14ac:dyDescent="0.25">
      <c r="A5" s="1"/>
      <c r="B5" s="1"/>
      <c r="C5" s="3"/>
      <c r="E5" s="79" t="s">
        <v>19</v>
      </c>
      <c r="F5" s="80" t="str">
        <f>Deckblatt!C30</f>
        <v>Erstausstellung</v>
      </c>
    </row>
    <row r="6" spans="1:8" s="7" customFormat="1" ht="15" x14ac:dyDescent="0.25">
      <c r="A6" s="76" t="s">
        <v>24</v>
      </c>
      <c r="B6" s="3" t="str">
        <f>Deckblatt!B13</f>
        <v>TEK2606038</v>
      </c>
      <c r="C6" s="3"/>
      <c r="E6" s="79" t="s">
        <v>21</v>
      </c>
      <c r="F6" s="80">
        <f>Deckblatt!C31</f>
        <v>47848</v>
      </c>
    </row>
    <row r="7" spans="1:8" s="7" customFormat="1" ht="15" x14ac:dyDescent="0.25">
      <c r="A7" s="3"/>
      <c r="B7" s="3"/>
      <c r="C7" s="3"/>
      <c r="D7" s="2"/>
      <c r="E7" s="79"/>
      <c r="F7" s="2"/>
    </row>
    <row r="8" spans="1:8" s="7" customFormat="1" ht="15" x14ac:dyDescent="0.25">
      <c r="A8" s="76" t="s">
        <v>25</v>
      </c>
      <c r="B8" s="18" t="s">
        <v>26</v>
      </c>
      <c r="C8" s="81" t="str">
        <f>Deckblatt!B21</f>
        <v>cde</v>
      </c>
      <c r="D8" s="77"/>
      <c r="E8" s="77"/>
      <c r="F8" s="82"/>
    </row>
    <row r="9" spans="1:8" s="7" customFormat="1" ht="15" x14ac:dyDescent="0.25">
      <c r="A9" s="76"/>
      <c r="B9" s="18" t="s">
        <v>27</v>
      </c>
      <c r="C9" s="81" t="str">
        <f>Deckblatt!B22</f>
        <v>xstraße</v>
      </c>
      <c r="D9" s="77"/>
      <c r="E9" s="77"/>
      <c r="F9" s="82"/>
    </row>
    <row r="10" spans="1:8" s="7" customFormat="1" ht="15" x14ac:dyDescent="0.25">
      <c r="A10" s="76"/>
      <c r="B10" s="18" t="s">
        <v>28</v>
      </c>
      <c r="C10" s="81" t="str">
        <f>Deckblatt!B23</f>
        <v>xort</v>
      </c>
      <c r="D10" s="77"/>
      <c r="E10" s="77"/>
      <c r="F10" s="82"/>
    </row>
    <row r="11" spans="1:8" s="7" customFormat="1" ht="15" x14ac:dyDescent="0.25">
      <c r="A11" s="76" t="s">
        <v>29</v>
      </c>
      <c r="B11" s="83" t="s">
        <v>30</v>
      </c>
      <c r="C11" s="81" t="str">
        <f>Deckblatt!C26</f>
        <v>xname</v>
      </c>
      <c r="D11" s="77"/>
      <c r="E11" s="77"/>
      <c r="F11" s="82"/>
    </row>
    <row r="12" spans="1:8" s="7" customFormat="1" ht="15" x14ac:dyDescent="0.25">
      <c r="A12" s="84"/>
      <c r="B12" s="83" t="s">
        <v>31</v>
      </c>
      <c r="C12" s="81" t="str">
        <f>Deckblatt!C27</f>
        <v>xtelefon</v>
      </c>
      <c r="D12" s="77"/>
      <c r="E12" s="77"/>
      <c r="F12" s="82"/>
    </row>
    <row r="13" spans="1:8" s="7" customFormat="1" ht="15" x14ac:dyDescent="0.25">
      <c r="A13" s="1"/>
      <c r="B13" s="1"/>
      <c r="C13" s="1"/>
      <c r="D13" s="85"/>
      <c r="E13" s="1"/>
      <c r="F13" s="1"/>
      <c r="G13" s="1"/>
      <c r="H13" s="1"/>
    </row>
    <row r="14" spans="1:8" s="170" customFormat="1" ht="25.5" x14ac:dyDescent="0.25">
      <c r="A14" s="420" t="s">
        <v>32</v>
      </c>
      <c r="B14" s="166" t="s">
        <v>201</v>
      </c>
      <c r="C14" s="167"/>
      <c r="D14" s="168" t="s">
        <v>202</v>
      </c>
      <c r="E14" s="422" t="s">
        <v>203</v>
      </c>
      <c r="F14" s="169" t="s">
        <v>204</v>
      </c>
      <c r="G14" s="24"/>
    </row>
    <row r="15" spans="1:8" s="176" customFormat="1" ht="25.5" x14ac:dyDescent="0.25">
      <c r="A15" s="421"/>
      <c r="B15" s="171" t="s">
        <v>52</v>
      </c>
      <c r="C15" s="172" t="s">
        <v>37</v>
      </c>
      <c r="D15" s="173" t="s">
        <v>193</v>
      </c>
      <c r="E15" s="423"/>
      <c r="F15" s="174" t="s">
        <v>193</v>
      </c>
      <c r="G15" s="175"/>
    </row>
    <row r="16" spans="1:8" x14ac:dyDescent="0.25">
      <c r="A16" s="177"/>
      <c r="B16" s="178"/>
      <c r="C16" s="178" t="s">
        <v>180</v>
      </c>
      <c r="D16" s="179">
        <f>SUM(D18:D42)</f>
        <v>0</v>
      </c>
      <c r="E16" s="180">
        <f>SUM(E18:E42)</f>
        <v>0</v>
      </c>
      <c r="F16" s="179">
        <f>SUM(F18:F42)</f>
        <v>0</v>
      </c>
    </row>
    <row r="17" spans="1:6" ht="30" customHeight="1" x14ac:dyDescent="0.25">
      <c r="A17" s="182">
        <v>1</v>
      </c>
      <c r="B17" s="182" t="s">
        <v>55</v>
      </c>
      <c r="C17" s="183" t="s">
        <v>205</v>
      </c>
      <c r="D17" s="184"/>
      <c r="E17" s="185"/>
      <c r="F17" s="186">
        <f>D17*E17</f>
        <v>0</v>
      </c>
    </row>
    <row r="18" spans="1:6" ht="30" customHeight="1" x14ac:dyDescent="0.25">
      <c r="A18" s="182">
        <v>2</v>
      </c>
      <c r="B18" s="182" t="s">
        <v>59</v>
      </c>
      <c r="C18" s="187" t="s">
        <v>219</v>
      </c>
      <c r="D18" s="184"/>
      <c r="E18" s="185"/>
      <c r="F18" s="186">
        <f t="shared" ref="F18:F45" si="0">D18*E18</f>
        <v>0</v>
      </c>
    </row>
    <row r="19" spans="1:6" ht="30" customHeight="1" x14ac:dyDescent="0.25">
      <c r="A19" s="182">
        <v>3</v>
      </c>
      <c r="B19" s="182" t="s">
        <v>69</v>
      </c>
      <c r="C19" s="187" t="s">
        <v>70</v>
      </c>
      <c r="D19" s="184"/>
      <c r="E19" s="185"/>
      <c r="F19" s="186">
        <f t="shared" si="0"/>
        <v>0</v>
      </c>
    </row>
    <row r="20" spans="1:6" ht="30" customHeight="1" x14ac:dyDescent="0.25">
      <c r="A20" s="182">
        <v>4</v>
      </c>
      <c r="B20" s="182" t="s">
        <v>206</v>
      </c>
      <c r="C20" s="183" t="s">
        <v>207</v>
      </c>
      <c r="D20" s="184"/>
      <c r="E20" s="185"/>
      <c r="F20" s="186">
        <f t="shared" si="0"/>
        <v>0</v>
      </c>
    </row>
    <row r="21" spans="1:6" ht="30" customHeight="1" x14ac:dyDescent="0.25">
      <c r="A21" s="182">
        <v>5</v>
      </c>
      <c r="B21" s="182" t="s">
        <v>77</v>
      </c>
      <c r="C21" s="187" t="s">
        <v>78</v>
      </c>
      <c r="D21" s="184"/>
      <c r="E21" s="185"/>
      <c r="F21" s="186">
        <f t="shared" si="0"/>
        <v>0</v>
      </c>
    </row>
    <row r="22" spans="1:6" ht="30" customHeight="1" x14ac:dyDescent="0.25">
      <c r="A22" s="182">
        <v>6</v>
      </c>
      <c r="B22" s="188" t="s">
        <v>81</v>
      </c>
      <c r="C22" s="187" t="s">
        <v>82</v>
      </c>
      <c r="D22" s="184"/>
      <c r="E22" s="185"/>
      <c r="F22" s="186">
        <f t="shared" si="0"/>
        <v>0</v>
      </c>
    </row>
    <row r="23" spans="1:6" ht="30" customHeight="1" x14ac:dyDescent="0.25">
      <c r="A23" s="182">
        <v>7</v>
      </c>
      <c r="B23" s="188" t="s">
        <v>208</v>
      </c>
      <c r="C23" s="183" t="s">
        <v>209</v>
      </c>
      <c r="D23" s="184"/>
      <c r="E23" s="185"/>
      <c r="F23" s="186">
        <f t="shared" si="0"/>
        <v>0</v>
      </c>
    </row>
    <row r="24" spans="1:6" ht="30" customHeight="1" x14ac:dyDescent="0.25">
      <c r="A24" s="182">
        <v>8</v>
      </c>
      <c r="B24" s="188" t="s">
        <v>89</v>
      </c>
      <c r="C24" s="187" t="s">
        <v>90</v>
      </c>
      <c r="D24" s="184"/>
      <c r="E24" s="185"/>
      <c r="F24" s="186">
        <f t="shared" si="0"/>
        <v>0</v>
      </c>
    </row>
    <row r="25" spans="1:6" ht="30" customHeight="1" x14ac:dyDescent="0.25">
      <c r="A25" s="189">
        <v>9</v>
      </c>
      <c r="B25" s="190" t="s">
        <v>96</v>
      </c>
      <c r="C25" s="187" t="s">
        <v>97</v>
      </c>
      <c r="D25" s="184"/>
      <c r="E25" s="185"/>
      <c r="F25" s="186">
        <f t="shared" si="0"/>
        <v>0</v>
      </c>
    </row>
    <row r="26" spans="1:6" x14ac:dyDescent="0.25">
      <c r="A26" s="191"/>
      <c r="B26" s="192" t="s">
        <v>100</v>
      </c>
      <c r="C26" s="193"/>
      <c r="D26" s="194"/>
      <c r="E26" s="194"/>
      <c r="F26" s="195"/>
    </row>
    <row r="27" spans="1:6" ht="30" customHeight="1" x14ac:dyDescent="0.25">
      <c r="A27" s="182">
        <v>10</v>
      </c>
      <c r="B27" s="187" t="s">
        <v>103</v>
      </c>
      <c r="C27" s="187" t="s">
        <v>104</v>
      </c>
      <c r="D27" s="196"/>
      <c r="E27" s="197"/>
      <c r="F27" s="186">
        <f t="shared" si="0"/>
        <v>0</v>
      </c>
    </row>
    <row r="28" spans="1:6" ht="30" customHeight="1" x14ac:dyDescent="0.25">
      <c r="A28" s="182">
        <v>11</v>
      </c>
      <c r="B28" s="187" t="s">
        <v>107</v>
      </c>
      <c r="C28" s="187" t="s">
        <v>108</v>
      </c>
      <c r="D28" s="196"/>
      <c r="E28" s="197"/>
      <c r="F28" s="186">
        <f t="shared" si="0"/>
        <v>0</v>
      </c>
    </row>
    <row r="29" spans="1:6" ht="30" customHeight="1" x14ac:dyDescent="0.25">
      <c r="A29" s="182">
        <v>12</v>
      </c>
      <c r="B29" s="187" t="s">
        <v>111</v>
      </c>
      <c r="C29" s="187" t="s">
        <v>112</v>
      </c>
      <c r="D29" s="196"/>
      <c r="E29" s="197"/>
      <c r="F29" s="186">
        <f t="shared" si="0"/>
        <v>0</v>
      </c>
    </row>
    <row r="30" spans="1:6" ht="30" customHeight="1" x14ac:dyDescent="0.25">
      <c r="A30" s="182">
        <v>13</v>
      </c>
      <c r="B30" s="187" t="s">
        <v>115</v>
      </c>
      <c r="C30" s="187" t="s">
        <v>116</v>
      </c>
      <c r="D30" s="196"/>
      <c r="E30" s="197"/>
      <c r="F30" s="186">
        <f t="shared" si="0"/>
        <v>0</v>
      </c>
    </row>
    <row r="31" spans="1:6" ht="30" customHeight="1" x14ac:dyDescent="0.25">
      <c r="A31" s="182">
        <v>14</v>
      </c>
      <c r="B31" s="187" t="s">
        <v>118</v>
      </c>
      <c r="C31" s="187" t="s">
        <v>119</v>
      </c>
      <c r="D31" s="196"/>
      <c r="E31" s="197"/>
      <c r="F31" s="186">
        <f t="shared" si="0"/>
        <v>0</v>
      </c>
    </row>
    <row r="32" spans="1:6" ht="30" customHeight="1" x14ac:dyDescent="0.25">
      <c r="A32" s="182">
        <v>15</v>
      </c>
      <c r="B32" s="187" t="s">
        <v>122</v>
      </c>
      <c r="C32" s="187" t="s">
        <v>123</v>
      </c>
      <c r="D32" s="196"/>
      <c r="E32" s="197"/>
      <c r="F32" s="186">
        <f t="shared" si="0"/>
        <v>0</v>
      </c>
    </row>
    <row r="33" spans="1:6" ht="30" customHeight="1" x14ac:dyDescent="0.25">
      <c r="A33" s="182">
        <v>16</v>
      </c>
      <c r="B33" s="187" t="s">
        <v>126</v>
      </c>
      <c r="C33" s="187" t="s">
        <v>127</v>
      </c>
      <c r="D33" s="196"/>
      <c r="E33" s="197"/>
      <c r="F33" s="186">
        <f t="shared" si="0"/>
        <v>0</v>
      </c>
    </row>
    <row r="34" spans="1:6" ht="30" customHeight="1" x14ac:dyDescent="0.25">
      <c r="A34" s="182">
        <v>17</v>
      </c>
      <c r="B34" s="187" t="s">
        <v>130</v>
      </c>
      <c r="C34" s="187" t="s">
        <v>131</v>
      </c>
      <c r="D34" s="196"/>
      <c r="E34" s="197"/>
      <c r="F34" s="186">
        <f t="shared" si="0"/>
        <v>0</v>
      </c>
    </row>
    <row r="35" spans="1:6" ht="30" customHeight="1" x14ac:dyDescent="0.25">
      <c r="A35" s="182">
        <v>18</v>
      </c>
      <c r="B35" s="187" t="s">
        <v>134</v>
      </c>
      <c r="C35" s="187" t="s">
        <v>135</v>
      </c>
      <c r="D35" s="196"/>
      <c r="E35" s="197"/>
      <c r="F35" s="186">
        <f t="shared" si="0"/>
        <v>0</v>
      </c>
    </row>
    <row r="36" spans="1:6" ht="30" customHeight="1" x14ac:dyDescent="0.25">
      <c r="A36" s="182">
        <v>19</v>
      </c>
      <c r="B36" s="187" t="s">
        <v>136</v>
      </c>
      <c r="C36" s="187" t="s">
        <v>137</v>
      </c>
      <c r="D36" s="196"/>
      <c r="E36" s="197"/>
      <c r="F36" s="186">
        <f t="shared" si="0"/>
        <v>0</v>
      </c>
    </row>
    <row r="37" spans="1:6" ht="30" customHeight="1" x14ac:dyDescent="0.25">
      <c r="A37" s="182">
        <v>20</v>
      </c>
      <c r="B37" s="187" t="s">
        <v>139</v>
      </c>
      <c r="C37" s="187" t="s">
        <v>140</v>
      </c>
      <c r="D37" s="196"/>
      <c r="E37" s="197"/>
      <c r="F37" s="186">
        <f t="shared" si="0"/>
        <v>0</v>
      </c>
    </row>
    <row r="38" spans="1:6" ht="30" customHeight="1" x14ac:dyDescent="0.25">
      <c r="A38" s="182">
        <v>21</v>
      </c>
      <c r="B38" s="187" t="s">
        <v>142</v>
      </c>
      <c r="C38" s="187" t="s">
        <v>143</v>
      </c>
      <c r="D38" s="196"/>
      <c r="E38" s="197"/>
      <c r="F38" s="186">
        <f t="shared" si="0"/>
        <v>0</v>
      </c>
    </row>
    <row r="39" spans="1:6" ht="30" customHeight="1" x14ac:dyDescent="0.25">
      <c r="A39" s="182">
        <v>22</v>
      </c>
      <c r="B39" s="187" t="s">
        <v>146</v>
      </c>
      <c r="C39" s="187" t="s">
        <v>147</v>
      </c>
      <c r="D39" s="196"/>
      <c r="E39" s="197"/>
      <c r="F39" s="186">
        <f t="shared" si="0"/>
        <v>0</v>
      </c>
    </row>
    <row r="40" spans="1:6" ht="30" customHeight="1" x14ac:dyDescent="0.25">
      <c r="A40" s="182">
        <v>23</v>
      </c>
      <c r="B40" s="187" t="s">
        <v>150</v>
      </c>
      <c r="C40" s="187" t="s">
        <v>151</v>
      </c>
      <c r="D40" s="196"/>
      <c r="E40" s="197"/>
      <c r="F40" s="186">
        <f t="shared" si="0"/>
        <v>0</v>
      </c>
    </row>
    <row r="41" spans="1:6" ht="30" customHeight="1" x14ac:dyDescent="0.25">
      <c r="A41" s="182">
        <v>24</v>
      </c>
      <c r="B41" s="187" t="s">
        <v>154</v>
      </c>
      <c r="C41" s="187" t="s">
        <v>155</v>
      </c>
      <c r="D41" s="196"/>
      <c r="E41" s="197"/>
      <c r="F41" s="186">
        <f t="shared" si="0"/>
        <v>0</v>
      </c>
    </row>
    <row r="42" spans="1:6" ht="30" customHeight="1" x14ac:dyDescent="0.25">
      <c r="A42" s="182">
        <v>25</v>
      </c>
      <c r="B42" s="187" t="s">
        <v>157</v>
      </c>
      <c r="C42" s="187" t="s">
        <v>158</v>
      </c>
      <c r="D42" s="196"/>
      <c r="E42" s="197"/>
      <c r="F42" s="186">
        <f t="shared" si="0"/>
        <v>0</v>
      </c>
    </row>
    <row r="43" spans="1:6" ht="30" customHeight="1" x14ac:dyDescent="0.25">
      <c r="A43" s="182">
        <v>26</v>
      </c>
      <c r="B43" s="239" t="s">
        <v>220</v>
      </c>
      <c r="C43" s="239" t="s">
        <v>221</v>
      </c>
      <c r="D43" s="196"/>
      <c r="E43" s="197"/>
      <c r="F43" s="186">
        <f t="shared" si="0"/>
        <v>0</v>
      </c>
    </row>
    <row r="44" spans="1:6" ht="30" customHeight="1" x14ac:dyDescent="0.25">
      <c r="A44" s="182">
        <v>27</v>
      </c>
      <c r="B44" s="239" t="s">
        <v>224</v>
      </c>
      <c r="C44" s="239" t="s">
        <v>225</v>
      </c>
      <c r="D44" s="196"/>
      <c r="E44" s="197"/>
      <c r="F44" s="186">
        <f t="shared" si="0"/>
        <v>0</v>
      </c>
    </row>
    <row r="45" spans="1:6" ht="30" customHeight="1" x14ac:dyDescent="0.25">
      <c r="A45" s="182">
        <v>28</v>
      </c>
      <c r="B45" s="239" t="s">
        <v>228</v>
      </c>
      <c r="C45" s="239" t="s">
        <v>229</v>
      </c>
      <c r="D45" s="196"/>
      <c r="E45" s="197"/>
      <c r="F45" s="186">
        <f t="shared" si="0"/>
        <v>0</v>
      </c>
    </row>
    <row r="46" spans="1:6" x14ac:dyDescent="0.25">
      <c r="A46" s="254" t="s">
        <v>216</v>
      </c>
      <c r="B46" s="255"/>
      <c r="C46" s="255"/>
      <c r="D46" s="256"/>
      <c r="E46" s="256"/>
      <c r="F46" s="200"/>
    </row>
    <row r="47" spans="1:6" ht="13.5" customHeight="1" x14ac:dyDescent="0.25">
      <c r="A47" s="257" t="s">
        <v>217</v>
      </c>
      <c r="B47" s="255"/>
      <c r="C47" s="255"/>
      <c r="D47" s="256"/>
      <c r="E47" s="256"/>
      <c r="F47" s="200"/>
    </row>
    <row r="48" spans="1:6" x14ac:dyDescent="0.25">
      <c r="D48" s="199"/>
      <c r="E48" s="199"/>
      <c r="F48" s="200"/>
    </row>
    <row r="49" spans="4:6" x14ac:dyDescent="0.25">
      <c r="D49" s="199"/>
      <c r="E49" s="199"/>
      <c r="F49" s="200"/>
    </row>
    <row r="50" spans="4:6" x14ac:dyDescent="0.25">
      <c r="D50" s="199"/>
      <c r="E50" s="199"/>
      <c r="F50" s="200"/>
    </row>
    <row r="51" spans="4:6" x14ac:dyDescent="0.25">
      <c r="D51" s="199"/>
      <c r="E51" s="199"/>
      <c r="F51" s="200"/>
    </row>
    <row r="52" spans="4:6" x14ac:dyDescent="0.25">
      <c r="D52" s="199"/>
      <c r="E52" s="199"/>
      <c r="F52" s="200"/>
    </row>
    <row r="53" spans="4:6" x14ac:dyDescent="0.25">
      <c r="D53" s="199"/>
      <c r="E53" s="199"/>
      <c r="F53" s="200"/>
    </row>
    <row r="54" spans="4:6" x14ac:dyDescent="0.25">
      <c r="D54" s="199"/>
      <c r="E54" s="199"/>
      <c r="F54" s="200"/>
    </row>
    <row r="55" spans="4:6" x14ac:dyDescent="0.25">
      <c r="D55" s="199"/>
      <c r="E55" s="199"/>
      <c r="F55" s="200"/>
    </row>
    <row r="56" spans="4:6" x14ac:dyDescent="0.25">
      <c r="D56" s="199"/>
      <c r="E56" s="199"/>
      <c r="F56" s="200"/>
    </row>
    <row r="57" spans="4:6" x14ac:dyDescent="0.25">
      <c r="D57" s="199"/>
      <c r="E57" s="199"/>
      <c r="F57" s="200"/>
    </row>
    <row r="58" spans="4:6" x14ac:dyDescent="0.25">
      <c r="D58" s="199"/>
      <c r="E58" s="199"/>
      <c r="F58" s="200"/>
    </row>
    <row r="59" spans="4:6" x14ac:dyDescent="0.25">
      <c r="D59" s="199"/>
      <c r="E59" s="199"/>
      <c r="F59" s="200"/>
    </row>
    <row r="60" spans="4:6" x14ac:dyDescent="0.25">
      <c r="D60" s="199"/>
      <c r="E60" s="199"/>
      <c r="F60" s="200"/>
    </row>
    <row r="61" spans="4:6" x14ac:dyDescent="0.25">
      <c r="D61" s="199"/>
      <c r="E61" s="199"/>
      <c r="F61" s="200"/>
    </row>
    <row r="62" spans="4:6" x14ac:dyDescent="0.25">
      <c r="D62" s="199"/>
      <c r="E62" s="199"/>
      <c r="F62" s="200"/>
    </row>
    <row r="63" spans="4:6" x14ac:dyDescent="0.25">
      <c r="D63" s="199"/>
      <c r="E63" s="199"/>
      <c r="F63" s="200"/>
    </row>
    <row r="64" spans="4:6" x14ac:dyDescent="0.25">
      <c r="D64" s="199"/>
      <c r="E64" s="199"/>
      <c r="F64" s="200"/>
    </row>
    <row r="65" spans="4:6" x14ac:dyDescent="0.25">
      <c r="D65" s="199"/>
      <c r="E65" s="199"/>
      <c r="F65" s="200"/>
    </row>
    <row r="66" spans="4:6" x14ac:dyDescent="0.25">
      <c r="D66" s="199"/>
      <c r="E66" s="199"/>
      <c r="F66" s="200"/>
    </row>
    <row r="67" spans="4:6" x14ac:dyDescent="0.25">
      <c r="D67" s="199"/>
      <c r="E67" s="199"/>
      <c r="F67" s="200"/>
    </row>
    <row r="68" spans="4:6" x14ac:dyDescent="0.25">
      <c r="D68" s="199"/>
      <c r="E68" s="199"/>
      <c r="F68" s="200"/>
    </row>
    <row r="69" spans="4:6" x14ac:dyDescent="0.25">
      <c r="D69" s="199"/>
      <c r="E69" s="199"/>
      <c r="F69" s="200"/>
    </row>
    <row r="70" spans="4:6" x14ac:dyDescent="0.25">
      <c r="D70" s="199"/>
      <c r="E70" s="199"/>
      <c r="F70" s="200"/>
    </row>
    <row r="71" spans="4:6" x14ac:dyDescent="0.25">
      <c r="D71" s="199"/>
      <c r="E71" s="199"/>
      <c r="F71" s="200"/>
    </row>
    <row r="72" spans="4:6" x14ac:dyDescent="0.25">
      <c r="D72" s="199"/>
      <c r="E72" s="199"/>
      <c r="F72" s="200"/>
    </row>
    <row r="73" spans="4:6" x14ac:dyDescent="0.25">
      <c r="D73" s="199"/>
      <c r="E73" s="199"/>
      <c r="F73" s="200"/>
    </row>
    <row r="74" spans="4:6" x14ac:dyDescent="0.25">
      <c r="D74" s="199"/>
      <c r="E74" s="199"/>
      <c r="F74" s="200"/>
    </row>
    <row r="75" spans="4:6" x14ac:dyDescent="0.25">
      <c r="D75" s="199"/>
      <c r="E75" s="199"/>
      <c r="F75" s="200"/>
    </row>
    <row r="76" spans="4:6" x14ac:dyDescent="0.25">
      <c r="D76" s="199"/>
      <c r="E76" s="199"/>
      <c r="F76" s="200"/>
    </row>
    <row r="77" spans="4:6" x14ac:dyDescent="0.25">
      <c r="D77" s="199"/>
      <c r="E77" s="199"/>
      <c r="F77" s="200"/>
    </row>
    <row r="78" spans="4:6" x14ac:dyDescent="0.25">
      <c r="D78" s="199"/>
      <c r="E78" s="199"/>
      <c r="F78" s="200"/>
    </row>
    <row r="79" spans="4:6" x14ac:dyDescent="0.25">
      <c r="D79" s="199"/>
      <c r="E79" s="199"/>
      <c r="F79" s="200"/>
    </row>
    <row r="80" spans="4:6" x14ac:dyDescent="0.25">
      <c r="D80" s="199"/>
      <c r="E80" s="199"/>
      <c r="F80" s="200"/>
    </row>
    <row r="81" spans="4:6" x14ac:dyDescent="0.25">
      <c r="D81" s="199"/>
      <c r="E81" s="199"/>
      <c r="F81" s="200"/>
    </row>
    <row r="82" spans="4:6" x14ac:dyDescent="0.25">
      <c r="D82" s="199"/>
      <c r="E82" s="199"/>
      <c r="F82" s="200"/>
    </row>
    <row r="83" spans="4:6" x14ac:dyDescent="0.25">
      <c r="D83" s="199"/>
      <c r="E83" s="199"/>
      <c r="F83" s="200"/>
    </row>
    <row r="84" spans="4:6" x14ac:dyDescent="0.25">
      <c r="D84" s="199"/>
      <c r="E84" s="199"/>
      <c r="F84" s="200"/>
    </row>
    <row r="85" spans="4:6" x14ac:dyDescent="0.25">
      <c r="D85" s="199"/>
      <c r="E85" s="199"/>
      <c r="F85" s="200"/>
    </row>
    <row r="86" spans="4:6" x14ac:dyDescent="0.25">
      <c r="D86" s="199"/>
      <c r="E86" s="199"/>
      <c r="F86" s="200"/>
    </row>
    <row r="87" spans="4:6" x14ac:dyDescent="0.25">
      <c r="D87" s="199"/>
      <c r="E87" s="199"/>
      <c r="F87" s="200"/>
    </row>
    <row r="88" spans="4:6" x14ac:dyDescent="0.25">
      <c r="D88" s="199"/>
      <c r="E88" s="199"/>
      <c r="F88" s="200"/>
    </row>
    <row r="89" spans="4:6" x14ac:dyDescent="0.25">
      <c r="D89" s="199"/>
      <c r="E89" s="199"/>
      <c r="F89" s="200"/>
    </row>
    <row r="90" spans="4:6" x14ac:dyDescent="0.25">
      <c r="D90" s="199"/>
      <c r="E90" s="199"/>
      <c r="F90" s="200"/>
    </row>
    <row r="91" spans="4:6" x14ac:dyDescent="0.25">
      <c r="D91" s="199"/>
      <c r="E91" s="199"/>
      <c r="F91" s="200"/>
    </row>
    <row r="92" spans="4:6" x14ac:dyDescent="0.25">
      <c r="D92" s="199"/>
      <c r="E92" s="199"/>
      <c r="F92" s="200"/>
    </row>
    <row r="93" spans="4:6" x14ac:dyDescent="0.25">
      <c r="D93" s="199"/>
      <c r="E93" s="199"/>
      <c r="F93" s="200"/>
    </row>
    <row r="94" spans="4:6" x14ac:dyDescent="0.25">
      <c r="D94" s="199"/>
      <c r="E94" s="199"/>
      <c r="F94" s="200"/>
    </row>
    <row r="95" spans="4:6" x14ac:dyDescent="0.25">
      <c r="D95" s="199"/>
      <c r="E95" s="199"/>
      <c r="F95" s="200"/>
    </row>
    <row r="96" spans="4:6" x14ac:dyDescent="0.25">
      <c r="D96" s="199"/>
      <c r="E96" s="199"/>
      <c r="F96" s="200"/>
    </row>
    <row r="97" spans="4:6" x14ac:dyDescent="0.25">
      <c r="D97" s="199"/>
      <c r="E97" s="199"/>
      <c r="F97" s="200"/>
    </row>
    <row r="98" spans="4:6" x14ac:dyDescent="0.25">
      <c r="D98" s="199"/>
      <c r="E98" s="199"/>
      <c r="F98" s="200"/>
    </row>
    <row r="99" spans="4:6" x14ac:dyDescent="0.25">
      <c r="D99" s="199"/>
      <c r="E99" s="199"/>
      <c r="F99" s="200"/>
    </row>
    <row r="100" spans="4:6" x14ac:dyDescent="0.25">
      <c r="D100" s="199"/>
      <c r="E100" s="199"/>
      <c r="F100" s="200"/>
    </row>
    <row r="101" spans="4:6" x14ac:dyDescent="0.25">
      <c r="D101" s="199"/>
      <c r="E101" s="199"/>
      <c r="F101" s="200"/>
    </row>
    <row r="102" spans="4:6" x14ac:dyDescent="0.25">
      <c r="D102" s="199"/>
      <c r="E102" s="199"/>
      <c r="F102" s="200"/>
    </row>
    <row r="103" spans="4:6" x14ac:dyDescent="0.25">
      <c r="D103" s="199"/>
      <c r="E103" s="199"/>
      <c r="F103" s="200"/>
    </row>
    <row r="104" spans="4:6" x14ac:dyDescent="0.25">
      <c r="D104" s="199"/>
      <c r="E104" s="199"/>
      <c r="F104" s="200"/>
    </row>
    <row r="105" spans="4:6" x14ac:dyDescent="0.25">
      <c r="D105" s="199"/>
      <c r="E105" s="199"/>
      <c r="F105" s="200"/>
    </row>
    <row r="106" spans="4:6" x14ac:dyDescent="0.25">
      <c r="D106" s="199"/>
      <c r="E106" s="199"/>
      <c r="F106" s="200"/>
    </row>
    <row r="107" spans="4:6" x14ac:dyDescent="0.25">
      <c r="D107" s="199"/>
      <c r="E107" s="199"/>
      <c r="F107" s="200"/>
    </row>
    <row r="108" spans="4:6" x14ac:dyDescent="0.25">
      <c r="D108" s="199"/>
      <c r="E108" s="199"/>
      <c r="F108" s="200"/>
    </row>
    <row r="109" spans="4:6" x14ac:dyDescent="0.25">
      <c r="D109" s="199"/>
      <c r="E109" s="199"/>
      <c r="F109" s="200"/>
    </row>
    <row r="110" spans="4:6" x14ac:dyDescent="0.25">
      <c r="D110" s="199"/>
      <c r="E110" s="199"/>
      <c r="F110" s="200"/>
    </row>
    <row r="111" spans="4:6" x14ac:dyDescent="0.25">
      <c r="D111" s="199"/>
      <c r="E111" s="199"/>
      <c r="F111" s="200"/>
    </row>
    <row r="112" spans="4:6" x14ac:dyDescent="0.25">
      <c r="D112" s="199"/>
      <c r="E112" s="199"/>
      <c r="F112" s="200"/>
    </row>
    <row r="113" spans="4:6" x14ac:dyDescent="0.25">
      <c r="D113" s="199"/>
      <c r="E113" s="199"/>
      <c r="F113" s="200"/>
    </row>
    <row r="114" spans="4:6" x14ac:dyDescent="0.25">
      <c r="D114" s="199"/>
      <c r="E114" s="199"/>
      <c r="F114" s="200"/>
    </row>
    <row r="115" spans="4:6" x14ac:dyDescent="0.25">
      <c r="D115" s="199"/>
      <c r="E115" s="199"/>
      <c r="F115" s="200"/>
    </row>
    <row r="116" spans="4:6" x14ac:dyDescent="0.25">
      <c r="D116" s="199"/>
      <c r="E116" s="199"/>
      <c r="F116" s="200"/>
    </row>
    <row r="117" spans="4:6" x14ac:dyDescent="0.25">
      <c r="D117" s="199"/>
      <c r="E117" s="199"/>
      <c r="F117" s="200"/>
    </row>
    <row r="118" spans="4:6" x14ac:dyDescent="0.25">
      <c r="D118" s="199"/>
      <c r="E118" s="199"/>
      <c r="F118" s="200"/>
    </row>
    <row r="119" spans="4:6" x14ac:dyDescent="0.25">
      <c r="D119" s="199"/>
      <c r="E119" s="199"/>
      <c r="F119" s="200"/>
    </row>
    <row r="120" spans="4:6" x14ac:dyDescent="0.25">
      <c r="D120" s="199"/>
      <c r="E120" s="199"/>
      <c r="F120" s="200"/>
    </row>
    <row r="121" spans="4:6" x14ac:dyDescent="0.25">
      <c r="D121" s="199"/>
      <c r="E121" s="199"/>
      <c r="F121" s="200"/>
    </row>
    <row r="122" spans="4:6" x14ac:dyDescent="0.25">
      <c r="D122" s="199"/>
      <c r="E122" s="199"/>
      <c r="F122" s="200"/>
    </row>
    <row r="123" spans="4:6" x14ac:dyDescent="0.25">
      <c r="D123" s="199"/>
      <c r="E123" s="199"/>
      <c r="F123" s="200"/>
    </row>
    <row r="124" spans="4:6" x14ac:dyDescent="0.25">
      <c r="D124" s="199"/>
      <c r="E124" s="199"/>
      <c r="F124" s="200"/>
    </row>
    <row r="125" spans="4:6" x14ac:dyDescent="0.25">
      <c r="D125" s="199"/>
      <c r="E125" s="199"/>
      <c r="F125" s="200"/>
    </row>
    <row r="126" spans="4:6" x14ac:dyDescent="0.25">
      <c r="D126" s="199"/>
      <c r="E126" s="199"/>
      <c r="F126" s="200"/>
    </row>
    <row r="127" spans="4:6" x14ac:dyDescent="0.25">
      <c r="D127" s="199"/>
      <c r="E127" s="199"/>
      <c r="F127" s="200"/>
    </row>
    <row r="128" spans="4:6" x14ac:dyDescent="0.25">
      <c r="D128" s="199"/>
      <c r="E128" s="199"/>
      <c r="F128" s="200"/>
    </row>
    <row r="129" spans="4:6" x14ac:dyDescent="0.25">
      <c r="D129" s="199"/>
      <c r="E129" s="199"/>
      <c r="F129" s="200"/>
    </row>
    <row r="130" spans="4:6" x14ac:dyDescent="0.25">
      <c r="D130" s="199"/>
      <c r="E130" s="199"/>
      <c r="F130" s="200"/>
    </row>
    <row r="131" spans="4:6" x14ac:dyDescent="0.25">
      <c r="D131" s="199"/>
      <c r="E131" s="199"/>
      <c r="F131" s="200"/>
    </row>
    <row r="132" spans="4:6" x14ac:dyDescent="0.25">
      <c r="D132" s="199"/>
      <c r="E132" s="199"/>
      <c r="F132" s="200"/>
    </row>
    <row r="133" spans="4:6" x14ac:dyDescent="0.25">
      <c r="D133" s="199"/>
      <c r="E133" s="199"/>
      <c r="F133" s="200"/>
    </row>
    <row r="134" spans="4:6" x14ac:dyDescent="0.25">
      <c r="D134" s="199"/>
      <c r="E134" s="199"/>
      <c r="F134" s="200"/>
    </row>
    <row r="135" spans="4:6" x14ac:dyDescent="0.25">
      <c r="D135" s="199"/>
      <c r="E135" s="199"/>
      <c r="F135" s="200"/>
    </row>
    <row r="136" spans="4:6" x14ac:dyDescent="0.25">
      <c r="D136" s="199"/>
      <c r="E136" s="199"/>
      <c r="F136" s="200"/>
    </row>
    <row r="137" spans="4:6" x14ac:dyDescent="0.25">
      <c r="D137" s="199"/>
      <c r="E137" s="199"/>
      <c r="F137" s="200"/>
    </row>
    <row r="138" spans="4:6" x14ac:dyDescent="0.25">
      <c r="D138" s="199"/>
      <c r="E138" s="199"/>
      <c r="F138" s="200"/>
    </row>
    <row r="139" spans="4:6" x14ac:dyDescent="0.25">
      <c r="D139" s="199"/>
      <c r="E139" s="199"/>
      <c r="F139" s="200"/>
    </row>
    <row r="140" spans="4:6" x14ac:dyDescent="0.25">
      <c r="D140" s="199"/>
      <c r="E140" s="199"/>
      <c r="F140" s="200"/>
    </row>
    <row r="141" spans="4:6" x14ac:dyDescent="0.25">
      <c r="D141" s="199"/>
      <c r="E141" s="199"/>
      <c r="F141" s="200"/>
    </row>
    <row r="142" spans="4:6" x14ac:dyDescent="0.25">
      <c r="D142" s="199"/>
      <c r="E142" s="199"/>
      <c r="F142" s="200"/>
    </row>
    <row r="143" spans="4:6" x14ac:dyDescent="0.25">
      <c r="D143" s="199"/>
      <c r="E143" s="199"/>
      <c r="F143" s="200"/>
    </row>
    <row r="144" spans="4:6" x14ac:dyDescent="0.25">
      <c r="D144" s="199"/>
      <c r="E144" s="199"/>
      <c r="F144" s="200"/>
    </row>
    <row r="145" spans="4:6" x14ac:dyDescent="0.25">
      <c r="D145" s="199"/>
      <c r="E145" s="199"/>
      <c r="F145" s="200"/>
    </row>
    <row r="146" spans="4:6" x14ac:dyDescent="0.25">
      <c r="D146" s="199"/>
      <c r="E146" s="199"/>
      <c r="F146" s="200"/>
    </row>
    <row r="147" spans="4:6" x14ac:dyDescent="0.25">
      <c r="D147" s="199"/>
      <c r="E147" s="199"/>
      <c r="F147" s="200"/>
    </row>
    <row r="148" spans="4:6" x14ac:dyDescent="0.25">
      <c r="D148" s="199"/>
      <c r="E148" s="199"/>
      <c r="F148" s="200"/>
    </row>
    <row r="149" spans="4:6" x14ac:dyDescent="0.25">
      <c r="D149" s="199"/>
      <c r="E149" s="199"/>
      <c r="F149" s="200"/>
    </row>
    <row r="150" spans="4:6" x14ac:dyDescent="0.25">
      <c r="D150" s="199"/>
      <c r="E150" s="199"/>
      <c r="F150" s="200"/>
    </row>
    <row r="151" spans="4:6" x14ac:dyDescent="0.25">
      <c r="D151" s="199"/>
      <c r="E151" s="199"/>
      <c r="F151" s="200"/>
    </row>
    <row r="152" spans="4:6" x14ac:dyDescent="0.25">
      <c r="D152" s="199"/>
      <c r="E152" s="199"/>
      <c r="F152" s="200"/>
    </row>
    <row r="153" spans="4:6" x14ac:dyDescent="0.25">
      <c r="D153" s="199"/>
      <c r="E153" s="199"/>
      <c r="F153" s="200"/>
    </row>
    <row r="154" spans="4:6" x14ac:dyDescent="0.25">
      <c r="D154" s="199"/>
      <c r="E154" s="199"/>
      <c r="F154" s="200"/>
    </row>
    <row r="155" spans="4:6" x14ac:dyDescent="0.25">
      <c r="D155" s="199"/>
      <c r="E155" s="199"/>
      <c r="F155" s="200"/>
    </row>
    <row r="156" spans="4:6" x14ac:dyDescent="0.25">
      <c r="D156" s="199"/>
      <c r="E156" s="199"/>
      <c r="F156" s="200"/>
    </row>
    <row r="157" spans="4:6" x14ac:dyDescent="0.25">
      <c r="D157" s="199"/>
      <c r="E157" s="199"/>
      <c r="F157" s="200"/>
    </row>
    <row r="158" spans="4:6" x14ac:dyDescent="0.25">
      <c r="D158" s="199"/>
      <c r="E158" s="199"/>
      <c r="F158" s="200"/>
    </row>
    <row r="159" spans="4:6" x14ac:dyDescent="0.25">
      <c r="D159" s="199"/>
      <c r="E159" s="199"/>
      <c r="F159" s="200"/>
    </row>
    <row r="160" spans="4:6" x14ac:dyDescent="0.25">
      <c r="D160" s="199"/>
      <c r="E160" s="199"/>
      <c r="F160" s="200"/>
    </row>
    <row r="161" spans="4:6" x14ac:dyDescent="0.25">
      <c r="D161" s="199"/>
      <c r="E161" s="199"/>
      <c r="F161" s="200"/>
    </row>
    <row r="162" spans="4:6" x14ac:dyDescent="0.25">
      <c r="D162" s="199"/>
      <c r="E162" s="199"/>
      <c r="F162" s="200"/>
    </row>
    <row r="163" spans="4:6" x14ac:dyDescent="0.25">
      <c r="D163" s="199"/>
      <c r="E163" s="199"/>
      <c r="F163" s="200"/>
    </row>
    <row r="164" spans="4:6" x14ac:dyDescent="0.25">
      <c r="D164" s="199"/>
      <c r="E164" s="199"/>
      <c r="F164" s="200"/>
    </row>
    <row r="165" spans="4:6" x14ac:dyDescent="0.25">
      <c r="D165" s="199"/>
      <c r="E165" s="199"/>
      <c r="F165" s="200"/>
    </row>
    <row r="166" spans="4:6" x14ac:dyDescent="0.25">
      <c r="D166" s="199"/>
      <c r="E166" s="199"/>
      <c r="F166" s="200"/>
    </row>
    <row r="167" spans="4:6" x14ac:dyDescent="0.25">
      <c r="D167" s="199"/>
      <c r="E167" s="199"/>
      <c r="F167" s="200"/>
    </row>
    <row r="168" spans="4:6" x14ac:dyDescent="0.25">
      <c r="D168" s="199"/>
      <c r="E168" s="199"/>
      <c r="F168" s="200"/>
    </row>
    <row r="169" spans="4:6" x14ac:dyDescent="0.25">
      <c r="D169" s="199"/>
      <c r="E169" s="199"/>
      <c r="F169" s="200"/>
    </row>
    <row r="170" spans="4:6" x14ac:dyDescent="0.25">
      <c r="D170" s="199"/>
      <c r="E170" s="199"/>
      <c r="F170" s="200"/>
    </row>
    <row r="171" spans="4:6" x14ac:dyDescent="0.25">
      <c r="D171" s="199"/>
      <c r="E171" s="199"/>
      <c r="F171" s="200"/>
    </row>
    <row r="172" spans="4:6" x14ac:dyDescent="0.25">
      <c r="D172" s="199"/>
      <c r="E172" s="199"/>
      <c r="F172" s="200"/>
    </row>
    <row r="173" spans="4:6" x14ac:dyDescent="0.25">
      <c r="D173" s="199"/>
      <c r="E173" s="199"/>
      <c r="F173" s="200"/>
    </row>
    <row r="174" spans="4:6" x14ac:dyDescent="0.25">
      <c r="D174" s="199"/>
      <c r="E174" s="199"/>
      <c r="F174" s="200"/>
    </row>
    <row r="175" spans="4:6" x14ac:dyDescent="0.25">
      <c r="D175" s="199"/>
      <c r="E175" s="199"/>
      <c r="F175" s="200"/>
    </row>
    <row r="176" spans="4:6" x14ac:dyDescent="0.25">
      <c r="D176" s="199"/>
      <c r="E176" s="199"/>
      <c r="F176" s="200"/>
    </row>
    <row r="177" spans="4:6" x14ac:dyDescent="0.25">
      <c r="D177" s="199"/>
      <c r="E177" s="199"/>
      <c r="F177" s="200"/>
    </row>
    <row r="178" spans="4:6" x14ac:dyDescent="0.25">
      <c r="D178" s="199"/>
      <c r="E178" s="199"/>
      <c r="F178" s="200"/>
    </row>
    <row r="179" spans="4:6" x14ac:dyDescent="0.25">
      <c r="D179" s="199"/>
      <c r="E179" s="199"/>
      <c r="F179" s="200"/>
    </row>
    <row r="180" spans="4:6" x14ac:dyDescent="0.25">
      <c r="D180" s="199"/>
      <c r="E180" s="199"/>
      <c r="F180" s="200"/>
    </row>
    <row r="181" spans="4:6" x14ac:dyDescent="0.25">
      <c r="D181" s="199"/>
      <c r="E181" s="199"/>
      <c r="F181" s="200"/>
    </row>
    <row r="182" spans="4:6" x14ac:dyDescent="0.25">
      <c r="D182" s="199"/>
      <c r="E182" s="199"/>
      <c r="F182" s="200"/>
    </row>
    <row r="183" spans="4:6" x14ac:dyDescent="0.25">
      <c r="D183" s="199"/>
      <c r="E183" s="199"/>
      <c r="F183" s="200"/>
    </row>
    <row r="184" spans="4:6" x14ac:dyDescent="0.25">
      <c r="D184" s="199"/>
      <c r="E184" s="199"/>
      <c r="F184" s="200"/>
    </row>
    <row r="185" spans="4:6" x14ac:dyDescent="0.25">
      <c r="D185" s="199"/>
      <c r="E185" s="199"/>
      <c r="F185" s="200"/>
    </row>
    <row r="186" spans="4:6" x14ac:dyDescent="0.25">
      <c r="D186" s="199"/>
      <c r="E186" s="199"/>
      <c r="F186" s="200"/>
    </row>
    <row r="187" spans="4:6" x14ac:dyDescent="0.25">
      <c r="D187" s="199"/>
      <c r="E187" s="199"/>
      <c r="F187" s="200"/>
    </row>
    <row r="188" spans="4:6" x14ac:dyDescent="0.25">
      <c r="D188" s="199"/>
      <c r="E188" s="199"/>
      <c r="F188" s="200"/>
    </row>
    <row r="189" spans="4:6" x14ac:dyDescent="0.25">
      <c r="D189" s="199"/>
      <c r="E189" s="199"/>
      <c r="F189" s="200"/>
    </row>
    <row r="190" spans="4:6" x14ac:dyDescent="0.25">
      <c r="D190" s="199"/>
      <c r="E190" s="199"/>
      <c r="F190" s="200"/>
    </row>
    <row r="191" spans="4:6" x14ac:dyDescent="0.25">
      <c r="D191" s="199"/>
      <c r="E191" s="199"/>
      <c r="F191" s="200"/>
    </row>
    <row r="192" spans="4:6" x14ac:dyDescent="0.25">
      <c r="D192" s="199"/>
      <c r="E192" s="199"/>
      <c r="F192" s="200"/>
    </row>
    <row r="193" spans="4:6" x14ac:dyDescent="0.25">
      <c r="D193" s="199"/>
      <c r="E193" s="199"/>
      <c r="F193" s="200"/>
    </row>
    <row r="194" spans="4:6" x14ac:dyDescent="0.25">
      <c r="D194" s="199"/>
      <c r="E194" s="199"/>
      <c r="F194" s="200"/>
    </row>
    <row r="195" spans="4:6" x14ac:dyDescent="0.25">
      <c r="D195" s="199"/>
      <c r="E195" s="199"/>
      <c r="F195" s="200"/>
    </row>
    <row r="196" spans="4:6" x14ac:dyDescent="0.25">
      <c r="D196" s="199"/>
      <c r="E196" s="199"/>
      <c r="F196" s="200"/>
    </row>
    <row r="197" spans="4:6" x14ac:dyDescent="0.25">
      <c r="D197" s="199"/>
      <c r="E197" s="199"/>
      <c r="F197" s="200"/>
    </row>
    <row r="198" spans="4:6" x14ac:dyDescent="0.25">
      <c r="D198" s="199"/>
      <c r="E198" s="199"/>
      <c r="F198" s="200"/>
    </row>
    <row r="199" spans="4:6" x14ac:dyDescent="0.25">
      <c r="D199" s="199"/>
      <c r="E199" s="199"/>
      <c r="F199" s="200"/>
    </row>
    <row r="200" spans="4:6" x14ac:dyDescent="0.25">
      <c r="D200" s="199"/>
      <c r="E200" s="199"/>
      <c r="F200" s="200"/>
    </row>
    <row r="201" spans="4:6" x14ac:dyDescent="0.25">
      <c r="D201" s="199"/>
      <c r="E201" s="199"/>
      <c r="F201" s="200"/>
    </row>
    <row r="202" spans="4:6" x14ac:dyDescent="0.25">
      <c r="D202" s="199"/>
      <c r="E202" s="199"/>
      <c r="F202" s="200"/>
    </row>
    <row r="203" spans="4:6" x14ac:dyDescent="0.25">
      <c r="D203" s="199"/>
      <c r="E203" s="199"/>
      <c r="F203" s="200"/>
    </row>
    <row r="204" spans="4:6" x14ac:dyDescent="0.25">
      <c r="D204" s="199"/>
      <c r="E204" s="199"/>
      <c r="F204" s="200"/>
    </row>
    <row r="205" spans="4:6" x14ac:dyDescent="0.25">
      <c r="D205" s="199"/>
      <c r="E205" s="199"/>
      <c r="F205" s="200"/>
    </row>
    <row r="206" spans="4:6" x14ac:dyDescent="0.25">
      <c r="D206" s="199"/>
      <c r="E206" s="199"/>
      <c r="F206" s="200"/>
    </row>
    <row r="207" spans="4:6" x14ac:dyDescent="0.25">
      <c r="D207" s="199"/>
      <c r="E207" s="199"/>
      <c r="F207" s="200"/>
    </row>
    <row r="208" spans="4:6" x14ac:dyDescent="0.25">
      <c r="D208" s="199"/>
      <c r="E208" s="199"/>
      <c r="F208" s="200"/>
    </row>
    <row r="209" spans="4:6" x14ac:dyDescent="0.25">
      <c r="D209" s="199"/>
      <c r="E209" s="199"/>
      <c r="F209" s="200"/>
    </row>
    <row r="210" spans="4:6" x14ac:dyDescent="0.25">
      <c r="D210" s="199"/>
      <c r="E210" s="199"/>
      <c r="F210" s="200"/>
    </row>
    <row r="211" spans="4:6" x14ac:dyDescent="0.25">
      <c r="D211" s="199"/>
      <c r="E211" s="199"/>
      <c r="F211" s="200"/>
    </row>
    <row r="212" spans="4:6" x14ac:dyDescent="0.25">
      <c r="D212" s="199"/>
      <c r="E212" s="199"/>
      <c r="F212" s="200"/>
    </row>
    <row r="213" spans="4:6" x14ac:dyDescent="0.25">
      <c r="D213" s="199"/>
      <c r="E213" s="199"/>
      <c r="F213" s="200"/>
    </row>
    <row r="214" spans="4:6" x14ac:dyDescent="0.25">
      <c r="D214" s="199"/>
      <c r="E214" s="199"/>
      <c r="F214" s="200"/>
    </row>
    <row r="215" spans="4:6" x14ac:dyDescent="0.25">
      <c r="D215" s="199"/>
      <c r="E215" s="199"/>
      <c r="F215" s="200"/>
    </row>
    <row r="216" spans="4:6" x14ac:dyDescent="0.25">
      <c r="D216" s="199"/>
      <c r="E216" s="199"/>
      <c r="F216" s="200"/>
    </row>
    <row r="217" spans="4:6" x14ac:dyDescent="0.25">
      <c r="D217" s="199"/>
      <c r="E217" s="199"/>
      <c r="F217" s="200"/>
    </row>
    <row r="218" spans="4:6" x14ac:dyDescent="0.25">
      <c r="D218" s="199"/>
      <c r="E218" s="199"/>
      <c r="F218" s="200"/>
    </row>
    <row r="219" spans="4:6" x14ac:dyDescent="0.25">
      <c r="D219" s="199"/>
      <c r="E219" s="199"/>
      <c r="F219" s="200"/>
    </row>
  </sheetData>
  <mergeCells count="2">
    <mergeCell ref="A14:A15"/>
    <mergeCell ref="E14:E15"/>
  </mergeCells>
  <pageMargins left="0.35433070866141736" right="0.15748031496062992" top="0.51181102362204722" bottom="0.74803149606299213" header="0.51181102362204722" footer="0.51181102362204722"/>
  <pageSetup paperSize="9" scale="65" fitToHeight="6" orientation="portrait" r:id="rId1"/>
  <headerFooter alignWithMargins="0">
    <oddFooter>&amp;L&amp;F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L53"/>
  <sheetViews>
    <sheetView zoomScaleNormal="100" workbookViewId="0">
      <pane ySplit="15" topLeftCell="A43" activePane="bottomLeft" state="frozen"/>
      <selection activeCell="A28" sqref="A28"/>
      <selection pane="bottomLeft" activeCell="C54" sqref="C54:C55"/>
    </sheetView>
  </sheetViews>
  <sheetFormatPr baseColWidth="10" defaultRowHeight="12.75" x14ac:dyDescent="0.25"/>
  <cols>
    <col min="1" max="1" width="11" style="246" customWidth="1"/>
    <col min="2" max="2" width="13.5703125" style="200" customWidth="1"/>
    <col min="3" max="3" width="48.85546875" style="200" customWidth="1"/>
    <col min="4" max="4" width="14.7109375" style="199" customWidth="1"/>
    <col min="5" max="5" width="14.7109375" style="200" customWidth="1"/>
    <col min="6" max="16384" width="11.42578125" style="200"/>
  </cols>
  <sheetData>
    <row r="1" spans="1:12" s="207" customFormat="1" ht="18" x14ac:dyDescent="0.25">
      <c r="A1" s="203" t="s">
        <v>211</v>
      </c>
      <c r="B1" s="204"/>
      <c r="C1" s="204"/>
      <c r="D1" s="205"/>
      <c r="E1" s="206"/>
      <c r="F1" s="204"/>
      <c r="G1" s="204"/>
      <c r="H1" s="204"/>
      <c r="I1" s="204"/>
      <c r="J1" s="204"/>
      <c r="K1" s="204"/>
      <c r="L1" s="204"/>
    </row>
    <row r="2" spans="1:12" s="212" customFormat="1" ht="13.5" thickBot="1" x14ac:dyDescent="0.3">
      <c r="A2" s="208"/>
      <c r="B2" s="209"/>
      <c r="C2" s="209"/>
      <c r="D2" s="210"/>
      <c r="E2" s="210"/>
      <c r="F2" s="211"/>
      <c r="G2" s="211"/>
      <c r="H2" s="211"/>
      <c r="I2" s="211"/>
      <c r="J2" s="211"/>
      <c r="K2" s="211"/>
      <c r="L2" s="211"/>
    </row>
    <row r="3" spans="1:12" s="216" customFormat="1" ht="15" x14ac:dyDescent="0.25">
      <c r="A3" s="213"/>
      <c r="B3" s="213"/>
      <c r="C3" s="213"/>
      <c r="D3" s="214"/>
      <c r="E3" s="214"/>
      <c r="F3" s="214"/>
      <c r="G3" s="213"/>
      <c r="H3" s="215"/>
      <c r="I3" s="215"/>
      <c r="J3" s="215"/>
      <c r="K3" s="215"/>
      <c r="L3" s="215"/>
    </row>
    <row r="4" spans="1:12" s="216" customFormat="1" ht="15" x14ac:dyDescent="0.25">
      <c r="A4" s="217" t="s">
        <v>23</v>
      </c>
      <c r="B4" s="218" t="str">
        <f>Deckblatt!B10</f>
        <v xml:space="preserve">Lieferung von weißer Ware </v>
      </c>
      <c r="C4" s="219"/>
      <c r="D4" s="220" t="s">
        <v>18</v>
      </c>
      <c r="E4" s="270">
        <f>Deckblatt!C29</f>
        <v>46388</v>
      </c>
      <c r="F4" s="215"/>
      <c r="G4" s="215"/>
      <c r="H4" s="215"/>
      <c r="I4" s="215"/>
      <c r="J4" s="215"/>
      <c r="K4" s="215"/>
      <c r="L4" s="215"/>
    </row>
    <row r="5" spans="1:12" s="216" customFormat="1" ht="15" x14ac:dyDescent="0.25">
      <c r="A5" s="222"/>
      <c r="B5" s="222"/>
      <c r="C5" s="213"/>
      <c r="D5" s="220" t="s">
        <v>19</v>
      </c>
      <c r="E5" s="221" t="str">
        <f>Deckblatt!C30</f>
        <v>Erstausstellung</v>
      </c>
      <c r="F5" s="215"/>
      <c r="G5" s="215"/>
      <c r="H5" s="215"/>
      <c r="I5" s="215"/>
      <c r="J5" s="215"/>
      <c r="K5" s="215"/>
      <c r="L5" s="215"/>
    </row>
    <row r="6" spans="1:12" s="216" customFormat="1" ht="15" x14ac:dyDescent="0.25">
      <c r="A6" s="217" t="s">
        <v>24</v>
      </c>
      <c r="B6" s="213" t="str">
        <f>Deckblatt!B13</f>
        <v>TEK2606038</v>
      </c>
      <c r="C6" s="213"/>
      <c r="D6" s="220" t="s">
        <v>21</v>
      </c>
      <c r="E6" s="221">
        <f>Deckblatt!C31</f>
        <v>47848</v>
      </c>
      <c r="F6" s="215"/>
      <c r="G6" s="215"/>
      <c r="H6" s="215"/>
      <c r="I6" s="215"/>
      <c r="J6" s="215"/>
      <c r="K6" s="215"/>
      <c r="L6" s="215"/>
    </row>
    <row r="7" spans="1:12" s="216" customFormat="1" ht="15" x14ac:dyDescent="0.25">
      <c r="A7" s="213"/>
      <c r="B7" s="213"/>
      <c r="C7" s="213"/>
      <c r="D7" s="220"/>
      <c r="E7" s="214"/>
      <c r="F7" s="215"/>
      <c r="G7" s="215"/>
      <c r="H7" s="215"/>
      <c r="I7" s="215"/>
      <c r="J7" s="215"/>
      <c r="K7" s="215"/>
      <c r="L7" s="215"/>
    </row>
    <row r="8" spans="1:12" s="216" customFormat="1" ht="15" x14ac:dyDescent="0.25">
      <c r="A8" s="217" t="s">
        <v>25</v>
      </c>
      <c r="B8" s="218" t="s">
        <v>26</v>
      </c>
      <c r="C8" s="223" t="str">
        <f>Deckblatt!B21</f>
        <v>cde</v>
      </c>
      <c r="D8" s="224"/>
      <c r="E8" s="225"/>
      <c r="F8" s="215"/>
      <c r="G8" s="215"/>
      <c r="H8" s="215"/>
      <c r="I8" s="215"/>
      <c r="J8" s="215"/>
      <c r="K8" s="215"/>
      <c r="L8" s="215"/>
    </row>
    <row r="9" spans="1:12" s="216" customFormat="1" ht="15" x14ac:dyDescent="0.25">
      <c r="A9" s="217"/>
      <c r="B9" s="218" t="s">
        <v>27</v>
      </c>
      <c r="C9" s="223" t="str">
        <f>Deckblatt!B22</f>
        <v>xstraße</v>
      </c>
      <c r="D9" s="224"/>
      <c r="E9" s="225"/>
      <c r="F9" s="215"/>
      <c r="G9" s="215"/>
      <c r="H9" s="215"/>
      <c r="I9" s="215"/>
      <c r="J9" s="215"/>
      <c r="K9" s="215"/>
      <c r="L9" s="215"/>
    </row>
    <row r="10" spans="1:12" s="216" customFormat="1" ht="15" x14ac:dyDescent="0.25">
      <c r="A10" s="217"/>
      <c r="B10" s="218" t="s">
        <v>28</v>
      </c>
      <c r="C10" s="223" t="str">
        <f>Deckblatt!B23</f>
        <v>xort</v>
      </c>
      <c r="D10" s="224"/>
      <c r="E10" s="225"/>
      <c r="F10" s="215"/>
      <c r="G10" s="215"/>
      <c r="H10" s="215"/>
      <c r="I10" s="215"/>
      <c r="J10" s="215"/>
      <c r="K10" s="215"/>
      <c r="L10" s="215"/>
    </row>
    <row r="11" spans="1:12" s="216" customFormat="1" ht="15" x14ac:dyDescent="0.25">
      <c r="A11" s="217" t="s">
        <v>29</v>
      </c>
      <c r="B11" s="226" t="s">
        <v>30</v>
      </c>
      <c r="C11" s="223" t="str">
        <f>Deckblatt!C26</f>
        <v>xname</v>
      </c>
      <c r="D11" s="224"/>
      <c r="E11" s="225"/>
      <c r="F11" s="215"/>
      <c r="G11" s="215"/>
      <c r="H11" s="215"/>
      <c r="I11" s="215"/>
      <c r="J11" s="215"/>
      <c r="K11" s="215"/>
      <c r="L11" s="215"/>
    </row>
    <row r="12" spans="1:12" s="216" customFormat="1" ht="15" x14ac:dyDescent="0.25">
      <c r="A12" s="227"/>
      <c r="B12" s="226" t="s">
        <v>31</v>
      </c>
      <c r="C12" s="223" t="str">
        <f>Deckblatt!C27</f>
        <v>xtelefon</v>
      </c>
      <c r="D12" s="224"/>
      <c r="E12" s="225"/>
      <c r="F12" s="215"/>
      <c r="G12" s="215"/>
      <c r="H12" s="215"/>
      <c r="I12" s="215"/>
      <c r="J12" s="215"/>
      <c r="K12" s="215"/>
      <c r="L12" s="215"/>
    </row>
    <row r="13" spans="1:12" s="216" customFormat="1" ht="15" x14ac:dyDescent="0.25">
      <c r="A13" s="222"/>
      <c r="B13" s="222"/>
      <c r="C13" s="222"/>
      <c r="D13" s="222"/>
      <c r="E13" s="222"/>
      <c r="F13" s="222"/>
      <c r="G13" s="222"/>
      <c r="H13" s="215"/>
      <c r="I13" s="215"/>
      <c r="J13" s="215"/>
      <c r="K13" s="215"/>
      <c r="L13" s="215"/>
    </row>
    <row r="14" spans="1:12" s="230" customFormat="1" ht="30" customHeight="1" x14ac:dyDescent="0.25">
      <c r="A14" s="424" t="s">
        <v>32</v>
      </c>
      <c r="B14" s="426" t="s">
        <v>212</v>
      </c>
      <c r="C14" s="427"/>
      <c r="D14" s="427"/>
      <c r="E14" s="428"/>
      <c r="F14" s="228"/>
      <c r="G14" s="229"/>
      <c r="H14" s="229"/>
      <c r="I14" s="229"/>
      <c r="J14" s="229"/>
      <c r="K14" s="229"/>
      <c r="L14" s="229"/>
    </row>
    <row r="15" spans="1:12" s="236" customFormat="1" x14ac:dyDescent="0.25">
      <c r="A15" s="425"/>
      <c r="B15" s="231" t="s">
        <v>52</v>
      </c>
      <c r="C15" s="232" t="s">
        <v>37</v>
      </c>
      <c r="D15" s="233" t="s">
        <v>213</v>
      </c>
      <c r="E15" s="233" t="s">
        <v>214</v>
      </c>
      <c r="F15" s="234"/>
      <c r="G15" s="235"/>
      <c r="H15" s="235"/>
      <c r="I15" s="235"/>
      <c r="J15" s="235"/>
      <c r="K15" s="235"/>
      <c r="L15" s="235"/>
    </row>
    <row r="16" spans="1:12" ht="15" customHeight="1" x14ac:dyDescent="0.25">
      <c r="A16" s="429" t="s">
        <v>215</v>
      </c>
      <c r="B16" s="429"/>
      <c r="C16" s="429"/>
      <c r="D16" s="429"/>
      <c r="E16" s="429"/>
      <c r="F16" s="237"/>
      <c r="G16" s="237"/>
      <c r="H16" s="237"/>
      <c r="I16" s="237"/>
      <c r="J16" s="237"/>
      <c r="K16" s="237"/>
      <c r="L16" s="237"/>
    </row>
    <row r="17" spans="1:12" ht="26.25" customHeight="1" x14ac:dyDescent="0.25">
      <c r="A17" s="238">
        <v>1</v>
      </c>
      <c r="B17" s="238" t="s">
        <v>55</v>
      </c>
      <c r="C17" s="239" t="s">
        <v>205</v>
      </c>
      <c r="D17" s="240"/>
      <c r="E17" s="184"/>
      <c r="F17" s="237"/>
      <c r="G17" s="237"/>
      <c r="H17" s="237"/>
      <c r="I17" s="237"/>
      <c r="J17" s="237"/>
      <c r="K17" s="237"/>
      <c r="L17" s="237"/>
    </row>
    <row r="18" spans="1:12" ht="26.25" customHeight="1" x14ac:dyDescent="0.25">
      <c r="A18" s="238">
        <v>2</v>
      </c>
      <c r="B18" s="238" t="s">
        <v>59</v>
      </c>
      <c r="C18" s="241" t="s">
        <v>219</v>
      </c>
      <c r="D18" s="240"/>
      <c r="E18" s="184"/>
      <c r="F18" s="237"/>
      <c r="G18" s="237"/>
      <c r="H18" s="237"/>
      <c r="I18" s="237"/>
      <c r="J18" s="237"/>
      <c r="K18" s="237"/>
      <c r="L18" s="237"/>
    </row>
    <row r="19" spans="1:12" ht="26.25" customHeight="1" x14ac:dyDescent="0.25">
      <c r="A19" s="238">
        <v>3</v>
      </c>
      <c r="B19" s="238" t="s">
        <v>69</v>
      </c>
      <c r="C19" s="241" t="s">
        <v>70</v>
      </c>
      <c r="D19" s="240"/>
      <c r="E19" s="184"/>
      <c r="F19" s="237"/>
      <c r="G19" s="237"/>
      <c r="H19" s="237"/>
      <c r="I19" s="237"/>
      <c r="J19" s="237"/>
      <c r="K19" s="237"/>
      <c r="L19" s="237"/>
    </row>
    <row r="20" spans="1:12" ht="26.25" customHeight="1" x14ac:dyDescent="0.25">
      <c r="A20" s="238">
        <v>4</v>
      </c>
      <c r="B20" s="238" t="s">
        <v>206</v>
      </c>
      <c r="C20" s="239" t="s">
        <v>207</v>
      </c>
      <c r="D20" s="240"/>
      <c r="E20" s="184"/>
      <c r="F20" s="237"/>
      <c r="G20" s="237"/>
      <c r="H20" s="237"/>
      <c r="I20" s="237"/>
      <c r="J20" s="237"/>
      <c r="K20" s="237"/>
      <c r="L20" s="237"/>
    </row>
    <row r="21" spans="1:12" ht="26.25" customHeight="1" x14ac:dyDescent="0.25">
      <c r="A21" s="238">
        <v>5</v>
      </c>
      <c r="B21" s="238" t="s">
        <v>77</v>
      </c>
      <c r="C21" s="241" t="s">
        <v>78</v>
      </c>
      <c r="D21" s="240"/>
      <c r="E21" s="184"/>
      <c r="F21" s="237"/>
      <c r="G21" s="237"/>
      <c r="H21" s="237"/>
      <c r="I21" s="237"/>
      <c r="J21" s="237"/>
      <c r="K21" s="237"/>
      <c r="L21" s="237"/>
    </row>
    <row r="22" spans="1:12" ht="26.25" customHeight="1" x14ac:dyDescent="0.25">
      <c r="A22" s="238">
        <v>6</v>
      </c>
      <c r="B22" s="242" t="s">
        <v>81</v>
      </c>
      <c r="C22" s="241" t="s">
        <v>82</v>
      </c>
      <c r="D22" s="240"/>
      <c r="E22" s="184"/>
      <c r="F22" s="237"/>
      <c r="G22" s="237"/>
      <c r="H22" s="237"/>
      <c r="I22" s="237"/>
      <c r="J22" s="237"/>
      <c r="K22" s="237"/>
      <c r="L22" s="237"/>
    </row>
    <row r="23" spans="1:12" ht="26.25" customHeight="1" x14ac:dyDescent="0.25">
      <c r="A23" s="238">
        <v>7</v>
      </c>
      <c r="B23" s="242" t="s">
        <v>208</v>
      </c>
      <c r="C23" s="239" t="s">
        <v>209</v>
      </c>
      <c r="D23" s="240"/>
      <c r="E23" s="184"/>
      <c r="F23" s="237"/>
      <c r="G23" s="237"/>
      <c r="H23" s="237"/>
      <c r="I23" s="237"/>
      <c r="J23" s="237"/>
      <c r="K23" s="237"/>
      <c r="L23" s="237"/>
    </row>
    <row r="24" spans="1:12" ht="26.25" customHeight="1" x14ac:dyDescent="0.25">
      <c r="A24" s="238">
        <v>8</v>
      </c>
      <c r="B24" s="242" t="s">
        <v>89</v>
      </c>
      <c r="C24" s="241" t="s">
        <v>90</v>
      </c>
      <c r="D24" s="240"/>
      <c r="E24" s="184"/>
      <c r="F24" s="237"/>
      <c r="G24" s="237"/>
      <c r="H24" s="237"/>
      <c r="I24" s="237"/>
      <c r="J24" s="237"/>
      <c r="K24" s="237"/>
      <c r="L24" s="237"/>
    </row>
    <row r="25" spans="1:12" ht="26.25" customHeight="1" x14ac:dyDescent="0.25">
      <c r="A25" s="243">
        <v>9</v>
      </c>
      <c r="B25" s="244" t="s">
        <v>96</v>
      </c>
      <c r="C25" s="241" t="s">
        <v>97</v>
      </c>
      <c r="D25" s="240"/>
      <c r="E25" s="184"/>
      <c r="F25" s="237"/>
      <c r="G25" s="237"/>
      <c r="H25" s="237"/>
      <c r="I25" s="237"/>
      <c r="J25" s="237"/>
      <c r="K25" s="237"/>
      <c r="L25" s="237"/>
    </row>
    <row r="26" spans="1:12" x14ac:dyDescent="0.25">
      <c r="A26" s="429" t="s">
        <v>244</v>
      </c>
      <c r="B26" s="429"/>
      <c r="C26" s="429"/>
      <c r="D26" s="429"/>
      <c r="E26" s="429"/>
      <c r="F26" s="237"/>
      <c r="G26" s="237"/>
      <c r="H26" s="237"/>
      <c r="I26" s="237"/>
      <c r="J26" s="237"/>
      <c r="K26" s="237"/>
      <c r="L26" s="237"/>
    </row>
    <row r="27" spans="1:12" ht="26.25" customHeight="1" x14ac:dyDescent="0.25">
      <c r="A27" s="238">
        <v>10</v>
      </c>
      <c r="B27" s="241" t="s">
        <v>234</v>
      </c>
      <c r="C27" s="241" t="s">
        <v>160</v>
      </c>
      <c r="D27" s="245"/>
      <c r="E27" s="184"/>
      <c r="F27" s="237"/>
      <c r="G27" s="237"/>
      <c r="H27" s="237"/>
      <c r="I27" s="237"/>
      <c r="J27" s="237"/>
      <c r="K27" s="237"/>
      <c r="L27" s="237"/>
    </row>
    <row r="28" spans="1:12" ht="26.25" customHeight="1" x14ac:dyDescent="0.25">
      <c r="A28" s="238">
        <v>11</v>
      </c>
      <c r="B28" s="239" t="s">
        <v>231</v>
      </c>
      <c r="C28" s="241" t="s">
        <v>160</v>
      </c>
      <c r="D28" s="245"/>
      <c r="E28" s="184"/>
      <c r="F28" s="237"/>
      <c r="G28" s="237"/>
      <c r="H28" s="237"/>
      <c r="I28" s="237"/>
      <c r="J28" s="237"/>
      <c r="K28" s="237"/>
      <c r="L28" s="237"/>
    </row>
    <row r="29" spans="1:12" ht="26.25" customHeight="1" x14ac:dyDescent="0.25">
      <c r="A29" s="238">
        <v>12</v>
      </c>
      <c r="B29" s="239" t="s">
        <v>235</v>
      </c>
      <c r="C29" s="239" t="s">
        <v>236</v>
      </c>
      <c r="D29" s="245"/>
      <c r="E29" s="184"/>
      <c r="F29" s="237"/>
      <c r="G29" s="237"/>
      <c r="H29" s="237"/>
      <c r="I29" s="237"/>
      <c r="J29" s="237"/>
      <c r="K29" s="237"/>
      <c r="L29" s="237"/>
    </row>
    <row r="30" spans="1:12" ht="26.25" customHeight="1" x14ac:dyDescent="0.25">
      <c r="A30" s="238">
        <v>13</v>
      </c>
      <c r="B30" s="239" t="s">
        <v>239</v>
      </c>
      <c r="C30" s="239" t="s">
        <v>240</v>
      </c>
      <c r="D30" s="245"/>
      <c r="E30" s="184"/>
      <c r="F30" s="237"/>
      <c r="G30" s="237"/>
      <c r="H30" s="237"/>
      <c r="I30" s="237"/>
      <c r="J30" s="237"/>
      <c r="K30" s="237"/>
      <c r="L30" s="237"/>
    </row>
    <row r="31" spans="1:12" ht="15" customHeight="1" x14ac:dyDescent="0.25">
      <c r="A31" s="429" t="s">
        <v>100</v>
      </c>
      <c r="B31" s="429"/>
      <c r="C31" s="429"/>
      <c r="D31" s="429"/>
      <c r="E31" s="429"/>
      <c r="F31" s="237"/>
      <c r="G31" s="237"/>
      <c r="H31" s="237"/>
      <c r="I31" s="237"/>
      <c r="J31" s="237"/>
      <c r="K31" s="237"/>
      <c r="L31" s="237"/>
    </row>
    <row r="32" spans="1:12" ht="26.25" customHeight="1" x14ac:dyDescent="0.25">
      <c r="A32" s="238">
        <v>14</v>
      </c>
      <c r="B32" s="241" t="s">
        <v>246</v>
      </c>
      <c r="C32" s="241" t="s">
        <v>155</v>
      </c>
      <c r="D32" s="245"/>
      <c r="E32" s="184"/>
      <c r="F32" s="237"/>
      <c r="G32" s="237"/>
      <c r="H32" s="237"/>
      <c r="I32" s="237"/>
      <c r="J32" s="237"/>
      <c r="K32" s="237"/>
      <c r="L32" s="237"/>
    </row>
    <row r="33" spans="1:12" ht="26.25" customHeight="1" x14ac:dyDescent="0.25">
      <c r="A33" s="238">
        <v>15</v>
      </c>
      <c r="B33" s="241" t="s">
        <v>247</v>
      </c>
      <c r="C33" s="241" t="s">
        <v>151</v>
      </c>
      <c r="D33" s="245"/>
      <c r="E33" s="184"/>
      <c r="F33" s="237"/>
      <c r="G33" s="237"/>
      <c r="H33" s="237"/>
      <c r="I33" s="237"/>
      <c r="J33" s="237"/>
      <c r="K33" s="237"/>
      <c r="L33" s="237"/>
    </row>
    <row r="34" spans="1:12" ht="26.25" customHeight="1" x14ac:dyDescent="0.25">
      <c r="A34" s="238">
        <v>16</v>
      </c>
      <c r="B34" s="241" t="s">
        <v>248</v>
      </c>
      <c r="C34" s="241" t="s">
        <v>137</v>
      </c>
      <c r="D34" s="245"/>
      <c r="E34" s="184"/>
      <c r="F34" s="237"/>
      <c r="G34" s="237"/>
      <c r="H34" s="237"/>
      <c r="I34" s="237"/>
      <c r="J34" s="237"/>
      <c r="K34" s="237"/>
      <c r="L34" s="237"/>
    </row>
    <row r="35" spans="1:12" ht="26.25" customHeight="1" x14ac:dyDescent="0.25">
      <c r="A35" s="238">
        <v>17</v>
      </c>
      <c r="B35" s="241" t="s">
        <v>249</v>
      </c>
      <c r="C35" s="241" t="s">
        <v>127</v>
      </c>
      <c r="D35" s="245"/>
      <c r="E35" s="184"/>
      <c r="F35" s="237"/>
      <c r="G35" s="237"/>
      <c r="H35" s="237"/>
      <c r="I35" s="237"/>
      <c r="J35" s="237"/>
      <c r="K35" s="237"/>
      <c r="L35" s="237"/>
    </row>
    <row r="36" spans="1:12" ht="26.25" customHeight="1" x14ac:dyDescent="0.25">
      <c r="A36" s="238">
        <v>18</v>
      </c>
      <c r="B36" s="241" t="s">
        <v>250</v>
      </c>
      <c r="C36" s="241" t="s">
        <v>147</v>
      </c>
      <c r="D36" s="245"/>
      <c r="E36" s="184"/>
      <c r="F36" s="237"/>
      <c r="G36" s="237"/>
      <c r="H36" s="237"/>
      <c r="I36" s="237"/>
      <c r="J36" s="237"/>
      <c r="K36" s="237"/>
      <c r="L36" s="237"/>
    </row>
    <row r="37" spans="1:12" ht="26.25" customHeight="1" x14ac:dyDescent="0.25">
      <c r="A37" s="238">
        <v>19</v>
      </c>
      <c r="B37" s="241" t="s">
        <v>251</v>
      </c>
      <c r="C37" s="241" t="s">
        <v>252</v>
      </c>
      <c r="D37" s="245"/>
      <c r="E37" s="184"/>
      <c r="F37" s="237"/>
      <c r="G37" s="237"/>
      <c r="H37" s="237"/>
      <c r="I37" s="237"/>
      <c r="J37" s="237"/>
      <c r="K37" s="237"/>
      <c r="L37" s="237"/>
    </row>
    <row r="38" spans="1:12" ht="26.25" customHeight="1" x14ac:dyDescent="0.25">
      <c r="A38" s="238">
        <v>20</v>
      </c>
      <c r="B38" s="241" t="s">
        <v>253</v>
      </c>
      <c r="C38" s="241" t="s">
        <v>254</v>
      </c>
      <c r="D38" s="245"/>
      <c r="E38" s="184"/>
      <c r="F38" s="237"/>
      <c r="G38" s="237"/>
      <c r="H38" s="237"/>
      <c r="I38" s="237"/>
      <c r="J38" s="237"/>
      <c r="K38" s="237"/>
      <c r="L38" s="237"/>
    </row>
    <row r="39" spans="1:12" ht="26.25" customHeight="1" x14ac:dyDescent="0.25">
      <c r="A39" s="238">
        <v>21</v>
      </c>
      <c r="B39" s="241" t="s">
        <v>255</v>
      </c>
      <c r="C39" s="241" t="s">
        <v>131</v>
      </c>
      <c r="D39" s="245"/>
      <c r="E39" s="184"/>
      <c r="F39" s="237"/>
      <c r="G39" s="237"/>
      <c r="H39" s="237"/>
      <c r="I39" s="237"/>
      <c r="J39" s="237"/>
      <c r="K39" s="237"/>
      <c r="L39" s="237"/>
    </row>
    <row r="40" spans="1:12" ht="26.25" customHeight="1" x14ac:dyDescent="0.25">
      <c r="A40" s="238">
        <v>22</v>
      </c>
      <c r="B40" s="241" t="s">
        <v>256</v>
      </c>
      <c r="C40" s="241" t="s">
        <v>143</v>
      </c>
      <c r="D40" s="245"/>
      <c r="E40" s="184"/>
      <c r="F40" s="237"/>
      <c r="G40" s="237"/>
      <c r="H40" s="237"/>
      <c r="I40" s="237"/>
      <c r="J40" s="237"/>
      <c r="K40" s="237"/>
      <c r="L40" s="237"/>
    </row>
    <row r="41" spans="1:12" ht="26.25" customHeight="1" x14ac:dyDescent="0.25">
      <c r="A41" s="238">
        <v>23</v>
      </c>
      <c r="B41" s="241" t="s">
        <v>257</v>
      </c>
      <c r="C41" s="241" t="s">
        <v>258</v>
      </c>
      <c r="D41" s="245"/>
      <c r="E41" s="184"/>
      <c r="F41" s="237"/>
      <c r="G41" s="237"/>
      <c r="H41" s="237"/>
      <c r="I41" s="237"/>
      <c r="J41" s="237"/>
      <c r="K41" s="237"/>
      <c r="L41" s="237"/>
    </row>
    <row r="42" spans="1:12" ht="26.25" customHeight="1" x14ac:dyDescent="0.25">
      <c r="A42" s="238">
        <v>24</v>
      </c>
      <c r="B42" s="241" t="s">
        <v>259</v>
      </c>
      <c r="C42" s="241" t="s">
        <v>158</v>
      </c>
      <c r="D42" s="245"/>
      <c r="E42" s="184"/>
      <c r="F42" s="237"/>
      <c r="G42" s="237"/>
      <c r="H42" s="237"/>
      <c r="I42" s="237"/>
      <c r="J42" s="237"/>
      <c r="K42" s="237"/>
      <c r="L42" s="237"/>
    </row>
    <row r="43" spans="1:12" ht="26.25" customHeight="1" x14ac:dyDescent="0.25">
      <c r="A43" s="238">
        <v>25</v>
      </c>
      <c r="B43" s="241" t="s">
        <v>260</v>
      </c>
      <c r="C43" s="241" t="s">
        <v>104</v>
      </c>
      <c r="D43" s="245"/>
      <c r="E43" s="184"/>
      <c r="F43" s="237"/>
      <c r="G43" s="237"/>
      <c r="H43" s="237"/>
      <c r="I43" s="237"/>
      <c r="J43" s="237"/>
      <c r="K43" s="237"/>
      <c r="L43" s="237"/>
    </row>
    <row r="44" spans="1:12" ht="26.25" customHeight="1" x14ac:dyDescent="0.25">
      <c r="A44" s="238">
        <v>26</v>
      </c>
      <c r="B44" s="241" t="s">
        <v>115</v>
      </c>
      <c r="C44" s="241" t="s">
        <v>116</v>
      </c>
      <c r="D44" s="245"/>
      <c r="E44" s="184"/>
      <c r="F44" s="237"/>
      <c r="G44" s="237"/>
      <c r="H44" s="237"/>
      <c r="I44" s="237"/>
      <c r="J44" s="237"/>
      <c r="K44" s="237"/>
      <c r="L44" s="237"/>
    </row>
    <row r="45" spans="1:12" ht="26.25" customHeight="1" x14ac:dyDescent="0.25">
      <c r="A45" s="238">
        <v>27</v>
      </c>
      <c r="B45" s="241" t="s">
        <v>107</v>
      </c>
      <c r="C45" s="241" t="s">
        <v>108</v>
      </c>
      <c r="D45" s="245"/>
      <c r="E45" s="184"/>
      <c r="F45" s="237"/>
      <c r="G45" s="237"/>
      <c r="H45" s="237"/>
      <c r="I45" s="237"/>
      <c r="J45" s="237"/>
      <c r="K45" s="237"/>
      <c r="L45" s="237"/>
    </row>
    <row r="46" spans="1:12" ht="26.25" customHeight="1" x14ac:dyDescent="0.25">
      <c r="A46" s="238">
        <v>28</v>
      </c>
      <c r="B46" s="241" t="s">
        <v>122</v>
      </c>
      <c r="C46" s="241" t="s">
        <v>123</v>
      </c>
      <c r="D46" s="245"/>
      <c r="E46" s="184"/>
      <c r="F46" s="237"/>
      <c r="G46" s="237"/>
      <c r="H46" s="237"/>
      <c r="I46" s="237"/>
      <c r="J46" s="237"/>
      <c r="K46" s="237"/>
      <c r="L46" s="237"/>
    </row>
    <row r="47" spans="1:12" ht="26.25" customHeight="1" x14ac:dyDescent="0.25">
      <c r="A47" s="238">
        <v>29</v>
      </c>
      <c r="B47" s="241" t="s">
        <v>111</v>
      </c>
      <c r="C47" s="241" t="s">
        <v>112</v>
      </c>
      <c r="D47" s="245"/>
      <c r="E47" s="184"/>
      <c r="F47" s="237"/>
      <c r="G47" s="237"/>
      <c r="H47" s="237"/>
      <c r="I47" s="237"/>
      <c r="J47" s="237"/>
      <c r="K47" s="237"/>
      <c r="L47" s="237"/>
    </row>
    <row r="48" spans="1:12" ht="26.25" customHeight="1" x14ac:dyDescent="0.25">
      <c r="A48" s="238">
        <v>30</v>
      </c>
      <c r="B48" s="239" t="s">
        <v>261</v>
      </c>
      <c r="C48" s="239" t="s">
        <v>262</v>
      </c>
      <c r="D48" s="245"/>
      <c r="E48" s="184"/>
      <c r="F48" s="237"/>
      <c r="G48" s="237"/>
      <c r="H48" s="237"/>
      <c r="I48" s="237"/>
      <c r="J48" s="237"/>
      <c r="K48" s="237"/>
      <c r="L48" s="237"/>
    </row>
    <row r="49" spans="1:12" ht="26.25" customHeight="1" x14ac:dyDescent="0.25">
      <c r="A49" s="238">
        <v>31</v>
      </c>
      <c r="B49" s="239" t="s">
        <v>263</v>
      </c>
      <c r="C49" s="239" t="s">
        <v>264</v>
      </c>
      <c r="D49" s="245"/>
      <c r="E49" s="184"/>
      <c r="F49" s="237"/>
      <c r="G49" s="237"/>
      <c r="H49" s="237"/>
      <c r="I49" s="237"/>
      <c r="J49" s="237"/>
      <c r="K49" s="237"/>
      <c r="L49" s="237"/>
    </row>
    <row r="50" spans="1:12" ht="26.25" customHeight="1" x14ac:dyDescent="0.25">
      <c r="A50" s="238">
        <v>32</v>
      </c>
      <c r="B50" s="239" t="s">
        <v>265</v>
      </c>
      <c r="C50" s="239" t="s">
        <v>266</v>
      </c>
      <c r="D50" s="245"/>
      <c r="E50" s="184"/>
      <c r="F50" s="237"/>
      <c r="G50" s="237"/>
      <c r="H50" s="237"/>
      <c r="I50" s="237"/>
      <c r="J50" s="237"/>
      <c r="K50" s="237"/>
      <c r="L50" s="237"/>
    </row>
    <row r="51" spans="1:12" x14ac:dyDescent="0.25">
      <c r="A51" s="273">
        <v>33</v>
      </c>
      <c r="B51" s="274" t="s">
        <v>267</v>
      </c>
      <c r="C51" s="274" t="s">
        <v>268</v>
      </c>
      <c r="D51" s="245"/>
      <c r="E51" s="245"/>
      <c r="F51" s="258"/>
    </row>
    <row r="52" spans="1:12" x14ac:dyDescent="0.25">
      <c r="A52" s="273">
        <v>34</v>
      </c>
      <c r="B52" s="274" t="s">
        <v>228</v>
      </c>
      <c r="C52" s="274" t="s">
        <v>229</v>
      </c>
      <c r="D52" s="245"/>
      <c r="E52" s="245"/>
      <c r="F52" s="258"/>
    </row>
    <row r="53" spans="1:12" x14ac:dyDescent="0.25">
      <c r="A53" s="275">
        <v>35</v>
      </c>
      <c r="B53" s="276" t="s">
        <v>220</v>
      </c>
      <c r="C53" s="276" t="s">
        <v>221</v>
      </c>
      <c r="D53" s="245"/>
      <c r="E53" s="245"/>
    </row>
  </sheetData>
  <mergeCells count="5">
    <mergeCell ref="A14:A15"/>
    <mergeCell ref="B14:E14"/>
    <mergeCell ref="A16:E16"/>
    <mergeCell ref="A31:E31"/>
    <mergeCell ref="A26:E26"/>
  </mergeCells>
  <pageMargins left="0.35433070866141736" right="0.15748031496062992" top="0.51181102362204722" bottom="0.74803149606299213" header="0.51181102362204722" footer="0.51181102362204722"/>
  <pageSetup paperSize="9" scale="95" fitToHeight="0" orientation="portrait" r:id="rId1"/>
  <headerFooter alignWithMargins="0">
    <oddFooter>&amp;L&amp;F&amp;R&amp;8]</oddFooter>
  </headerFooter>
  <rowBreaks count="1" manualBreakCount="1">
    <brk id="30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66FF33"/>
    <pageSetUpPr fitToPage="1"/>
  </sheetPr>
  <dimension ref="A1:M38"/>
  <sheetViews>
    <sheetView zoomScaleNormal="100" workbookViewId="0">
      <selection activeCell="H24" sqref="H24"/>
    </sheetView>
  </sheetViews>
  <sheetFormatPr baseColWidth="10" defaultRowHeight="15" x14ac:dyDescent="0.25"/>
  <cols>
    <col min="1" max="2" width="11.42578125" style="48"/>
    <col min="3" max="3" width="48.85546875" style="48" customWidth="1"/>
    <col min="4" max="4" width="11.42578125" style="48"/>
    <col min="5" max="5" width="9.28515625" style="48" customWidth="1"/>
    <col min="6" max="6" width="16" style="48" customWidth="1"/>
    <col min="7" max="16384" width="11.42578125" style="48"/>
  </cols>
  <sheetData>
    <row r="1" spans="1:6" ht="18" x14ac:dyDescent="0.25">
      <c r="A1" s="433" t="s">
        <v>183</v>
      </c>
      <c r="B1" s="433" t="str">
        <f ca="1">"Einheitspreiskatalog, Blatt: " &amp; MID(CELL("Dateiname",B1),FIND("]",CELL("Dateiname",B1))+1,31)</f>
        <v>Einheitspreiskatalog, Blatt: Epk SVS</v>
      </c>
      <c r="C1" s="433" t="str">
        <f ca="1">"Einheitspreiskatalog, Blatt: " &amp; MID(CELL("Dateiname",C1),FIND("]",CELL("Dateiname",C1))+1,31)</f>
        <v>Einheitspreiskatalog, Blatt: Epk SVS</v>
      </c>
      <c r="D1" s="433" t="str">
        <f ca="1">"Einheitspreiskatalog, Blatt: " &amp; MID(CELL("Dateiname",D1),FIND("]",CELL("Dateiname",D1))+1,31)</f>
        <v>Einheitspreiskatalog, Blatt: Epk SVS</v>
      </c>
      <c r="E1" s="433" t="str">
        <f ca="1">"Einheitspreiskatalog, Blatt: " &amp; MID(CELL("Dateiname",E1),FIND("]",CELL("Dateiname",E1))+1,31)</f>
        <v>Einheitspreiskatalog, Blatt: Epk SVS</v>
      </c>
      <c r="F1" s="433" t="str">
        <f ca="1">"Einheitspreiskatalog, Blatt: " &amp; MID(CELL("Dateiname",F1),FIND("]",CELL("Dateiname",F1))+1,31)</f>
        <v>Einheitspreiskatalog, Blatt: Epk SVS</v>
      </c>
    </row>
    <row r="2" spans="1:6" ht="15.75" thickBot="1" x14ac:dyDescent="0.3">
      <c r="A2" s="11"/>
      <c r="B2" s="12"/>
      <c r="C2" s="12"/>
      <c r="D2" s="12"/>
      <c r="E2" s="13"/>
      <c r="F2" s="13"/>
    </row>
    <row r="3" spans="1:6" x14ac:dyDescent="0.25">
      <c r="A3" s="14"/>
      <c r="B3" s="15"/>
      <c r="C3" s="15"/>
      <c r="D3" s="15"/>
      <c r="E3" s="16"/>
      <c r="F3" s="15"/>
    </row>
    <row r="4" spans="1:6" x14ac:dyDescent="0.25">
      <c r="A4" s="17" t="s">
        <v>23</v>
      </c>
      <c r="B4" s="18" t="str">
        <f>Deckblatt!B10</f>
        <v xml:space="preserve">Lieferung von weißer Ware </v>
      </c>
      <c r="C4" s="102"/>
      <c r="D4" s="19"/>
      <c r="E4" s="20" t="s">
        <v>18</v>
      </c>
      <c r="F4" s="271">
        <f>Deckblatt!C29</f>
        <v>46388</v>
      </c>
    </row>
    <row r="5" spans="1:6" x14ac:dyDescent="0.25">
      <c r="A5" s="19"/>
      <c r="B5" s="19"/>
      <c r="C5" s="19"/>
      <c r="D5" s="22"/>
      <c r="E5" s="20" t="s">
        <v>19</v>
      </c>
      <c r="F5" s="103" t="str">
        <f>Deckblatt!C30</f>
        <v>Erstausstellung</v>
      </c>
    </row>
    <row r="6" spans="1:6" x14ac:dyDescent="0.25">
      <c r="A6" s="17" t="s">
        <v>24</v>
      </c>
      <c r="B6" s="19" t="str">
        <f>Deckblatt!B13</f>
        <v>TEK2606038</v>
      </c>
      <c r="D6" s="19"/>
      <c r="E6" s="20" t="s">
        <v>21</v>
      </c>
      <c r="F6" s="103">
        <f>Deckblatt!C31</f>
        <v>47848</v>
      </c>
    </row>
    <row r="7" spans="1:6" x14ac:dyDescent="0.25">
      <c r="A7" s="23"/>
      <c r="B7" s="24"/>
      <c r="C7" s="22"/>
      <c r="D7" s="22"/>
      <c r="E7" s="22"/>
      <c r="F7" s="25"/>
    </row>
    <row r="8" spans="1:6" x14ac:dyDescent="0.25">
      <c r="A8" s="17" t="s">
        <v>25</v>
      </c>
      <c r="B8" s="104" t="s">
        <v>26</v>
      </c>
      <c r="C8" s="53" t="str">
        <f>Deckblatt!B21</f>
        <v>cde</v>
      </c>
      <c r="D8" s="28"/>
      <c r="E8" s="28"/>
      <c r="F8" s="29"/>
    </row>
    <row r="9" spans="1:6" x14ac:dyDescent="0.25">
      <c r="A9" s="17"/>
      <c r="B9" s="104" t="s">
        <v>27</v>
      </c>
      <c r="C9" s="53" t="str">
        <f>Deckblatt!B22</f>
        <v>xstraße</v>
      </c>
      <c r="D9" s="28"/>
      <c r="E9" s="28"/>
      <c r="F9" s="29"/>
    </row>
    <row r="10" spans="1:6" x14ac:dyDescent="0.25">
      <c r="A10" s="17"/>
      <c r="B10" s="104" t="s">
        <v>28</v>
      </c>
      <c r="C10" s="53" t="str">
        <f>Deckblatt!B23</f>
        <v>xort</v>
      </c>
      <c r="D10" s="28"/>
      <c r="E10" s="28"/>
      <c r="F10" s="29"/>
    </row>
    <row r="11" spans="1:6" x14ac:dyDescent="0.25">
      <c r="A11" s="17" t="s">
        <v>29</v>
      </c>
      <c r="B11" s="105" t="s">
        <v>30</v>
      </c>
      <c r="C11" s="53" t="str">
        <f>Deckblatt!C26</f>
        <v>xname</v>
      </c>
      <c r="D11" s="28"/>
      <c r="E11" s="28"/>
      <c r="F11" s="29"/>
    </row>
    <row r="12" spans="1:6" x14ac:dyDescent="0.25">
      <c r="A12" s="31"/>
      <c r="B12" s="105" t="s">
        <v>31</v>
      </c>
      <c r="C12" s="53" t="str">
        <f>Deckblatt!C27</f>
        <v>xtelefon</v>
      </c>
      <c r="D12" s="28"/>
      <c r="E12" s="28"/>
      <c r="F12" s="29"/>
    </row>
    <row r="13" spans="1:6" x14ac:dyDescent="0.25">
      <c r="A13" s="9"/>
      <c r="B13" s="9"/>
      <c r="C13" s="9"/>
      <c r="D13" s="9"/>
      <c r="E13" s="9"/>
      <c r="F13" s="32"/>
    </row>
    <row r="14" spans="1:6" ht="55.5" customHeight="1" x14ac:dyDescent="0.25">
      <c r="A14" s="33" t="s">
        <v>32</v>
      </c>
      <c r="B14" s="434" t="s">
        <v>33</v>
      </c>
      <c r="C14" s="435"/>
      <c r="D14" s="436" t="s">
        <v>34</v>
      </c>
      <c r="E14" s="34" t="s">
        <v>35</v>
      </c>
      <c r="F14" s="438" t="s">
        <v>36</v>
      </c>
    </row>
    <row r="15" spans="1:6" x14ac:dyDescent="0.25">
      <c r="A15" s="35"/>
      <c r="B15" s="36" t="s">
        <v>37</v>
      </c>
      <c r="C15" s="37" t="s">
        <v>38</v>
      </c>
      <c r="D15" s="437"/>
      <c r="E15" s="38"/>
      <c r="F15" s="439"/>
    </row>
    <row r="16" spans="1:6" x14ac:dyDescent="0.25">
      <c r="A16" s="430" t="s">
        <v>39</v>
      </c>
      <c r="B16" s="431"/>
      <c r="C16" s="431"/>
      <c r="D16" s="431"/>
      <c r="E16" s="431"/>
      <c r="F16" s="432"/>
    </row>
    <row r="17" spans="1:13" ht="30" customHeight="1" x14ac:dyDescent="0.25">
      <c r="A17" s="39">
        <v>1</v>
      </c>
      <c r="B17" s="39" t="s">
        <v>40</v>
      </c>
      <c r="C17" s="49" t="s">
        <v>41</v>
      </c>
      <c r="D17" s="45">
        <v>1</v>
      </c>
      <c r="E17" s="40" t="s">
        <v>42</v>
      </c>
      <c r="F17" s="41"/>
    </row>
    <row r="18" spans="1:13" ht="30" customHeight="1" x14ac:dyDescent="0.25">
      <c r="A18" s="39">
        <v>2</v>
      </c>
      <c r="B18" s="39" t="s">
        <v>40</v>
      </c>
      <c r="C18" s="49" t="s">
        <v>43</v>
      </c>
      <c r="D18" s="45">
        <v>1</v>
      </c>
      <c r="E18" s="40" t="s">
        <v>42</v>
      </c>
      <c r="F18" s="41"/>
    </row>
    <row r="19" spans="1:13" ht="30" customHeight="1" x14ac:dyDescent="0.25">
      <c r="A19" s="39">
        <v>3</v>
      </c>
      <c r="B19" s="39" t="s">
        <v>40</v>
      </c>
      <c r="C19" s="42" t="s">
        <v>44</v>
      </c>
      <c r="D19" s="45">
        <v>1</v>
      </c>
      <c r="E19" s="40" t="s">
        <v>42</v>
      </c>
      <c r="F19" s="41"/>
    </row>
    <row r="20" spans="1:13" ht="30" customHeight="1" x14ac:dyDescent="0.25">
      <c r="A20" s="39">
        <v>4</v>
      </c>
      <c r="B20" s="39" t="s">
        <v>40</v>
      </c>
      <c r="C20" s="49" t="s">
        <v>45</v>
      </c>
      <c r="D20" s="45">
        <v>1</v>
      </c>
      <c r="E20" s="40" t="s">
        <v>46</v>
      </c>
      <c r="F20" s="41"/>
    </row>
    <row r="21" spans="1:13" x14ac:dyDescent="0.25">
      <c r="A21" s="430" t="s">
        <v>186</v>
      </c>
      <c r="B21" s="431"/>
      <c r="C21" s="431"/>
      <c r="D21" s="431"/>
      <c r="E21" s="431"/>
      <c r="F21" s="432"/>
    </row>
    <row r="22" spans="1:13" ht="102" x14ac:dyDescent="0.25">
      <c r="A22" s="39">
        <v>5</v>
      </c>
      <c r="B22" s="39" t="s">
        <v>40</v>
      </c>
      <c r="C22" s="44" t="s">
        <v>185</v>
      </c>
      <c r="D22" s="45">
        <v>1</v>
      </c>
      <c r="E22" s="40" t="s">
        <v>42</v>
      </c>
      <c r="F22" s="41"/>
    </row>
    <row r="23" spans="1:13" s="7" customFormat="1" x14ac:dyDescent="0.25">
      <c r="A23" s="247" t="s">
        <v>216</v>
      </c>
      <c r="B23" s="248"/>
      <c r="C23" s="248"/>
      <c r="D23" s="248"/>
      <c r="E23" s="248"/>
      <c r="F23" s="248"/>
      <c r="G23" s="96"/>
      <c r="H23" s="97"/>
      <c r="I23" s="4"/>
      <c r="J23" s="4"/>
      <c r="K23" s="4"/>
      <c r="L23" s="4"/>
      <c r="M23" s="4"/>
    </row>
    <row r="24" spans="1:13" s="7" customFormat="1" x14ac:dyDescent="0.25">
      <c r="A24" s="247" t="s">
        <v>217</v>
      </c>
      <c r="B24" s="248"/>
      <c r="C24" s="248"/>
      <c r="D24" s="248"/>
      <c r="E24" s="248"/>
      <c r="F24" s="248"/>
      <c r="G24" s="96"/>
      <c r="H24" s="97"/>
      <c r="I24" s="4"/>
      <c r="J24" s="4"/>
      <c r="K24" s="4"/>
      <c r="L24" s="4"/>
      <c r="M24" s="4"/>
    </row>
    <row r="25" spans="1:13" s="7" customFormat="1" x14ac:dyDescent="0.25">
      <c r="A25" s="95"/>
      <c r="B25" s="96"/>
      <c r="C25" s="96"/>
      <c r="D25" s="96"/>
      <c r="E25" s="96"/>
      <c r="F25" s="96"/>
      <c r="G25" s="96"/>
      <c r="H25" s="97"/>
      <c r="I25" s="4"/>
      <c r="J25" s="4"/>
      <c r="K25" s="4"/>
      <c r="L25" s="4"/>
      <c r="M25" s="4"/>
    </row>
    <row r="26" spans="1:13" s="7" customFormat="1" x14ac:dyDescent="0.25">
      <c r="A26" s="95"/>
      <c r="B26" s="96"/>
      <c r="C26" s="96"/>
      <c r="D26" s="96"/>
      <c r="E26" s="96"/>
      <c r="F26" s="96"/>
      <c r="G26" s="96"/>
      <c r="H26" s="97"/>
      <c r="I26" s="4"/>
      <c r="J26" s="4"/>
      <c r="K26" s="4"/>
      <c r="L26" s="4"/>
      <c r="M26" s="4"/>
    </row>
    <row r="27" spans="1:13" s="7" customFormat="1" x14ac:dyDescent="0.25">
      <c r="A27" s="95"/>
      <c r="B27" s="96"/>
      <c r="C27" s="96"/>
      <c r="D27" s="96"/>
      <c r="E27" s="96"/>
      <c r="F27" s="96"/>
      <c r="G27" s="96"/>
      <c r="H27" s="97"/>
      <c r="I27" s="4"/>
      <c r="J27" s="4"/>
      <c r="K27" s="4"/>
      <c r="L27" s="4"/>
      <c r="M27" s="4"/>
    </row>
    <row r="28" spans="1:13" s="7" customFormat="1" x14ac:dyDescent="0.25">
      <c r="A28" s="95"/>
      <c r="B28" s="96"/>
      <c r="C28" s="96"/>
      <c r="D28" s="96"/>
      <c r="E28" s="96"/>
      <c r="F28" s="96"/>
      <c r="G28" s="96"/>
      <c r="H28" s="97"/>
      <c r="I28" s="4"/>
      <c r="J28" s="4"/>
      <c r="K28" s="4"/>
      <c r="L28" s="4"/>
      <c r="M28" s="4"/>
    </row>
    <row r="29" spans="1:13" s="7" customFormat="1" x14ac:dyDescent="0.25">
      <c r="A29" s="95"/>
      <c r="B29" s="96"/>
      <c r="C29" s="96"/>
      <c r="D29" s="96"/>
      <c r="E29" s="96"/>
      <c r="F29" s="96"/>
      <c r="G29" s="96"/>
      <c r="H29" s="97"/>
      <c r="I29" s="4"/>
      <c r="J29" s="4"/>
      <c r="K29" s="4"/>
      <c r="L29" s="4"/>
      <c r="M29" s="4"/>
    </row>
    <row r="30" spans="1:13" s="7" customFormat="1" x14ac:dyDescent="0.25">
      <c r="A30" s="95"/>
      <c r="B30" s="96"/>
      <c r="C30" s="96"/>
      <c r="D30" s="96"/>
      <c r="E30" s="96"/>
      <c r="F30" s="96"/>
      <c r="G30" s="96"/>
      <c r="H30" s="96"/>
      <c r="I30" s="4"/>
      <c r="J30" s="4"/>
      <c r="K30" s="4"/>
      <c r="L30" s="4"/>
      <c r="M30" s="4"/>
    </row>
    <row r="31" spans="1:13" s="7" customFormat="1" x14ac:dyDescent="0.25">
      <c r="A31" s="98"/>
      <c r="B31" s="96"/>
      <c r="C31" s="96"/>
      <c r="D31" s="96"/>
      <c r="E31" s="96"/>
      <c r="F31" s="96"/>
      <c r="G31" s="96"/>
      <c r="H31" s="97"/>
      <c r="I31" s="4"/>
      <c r="J31" s="4"/>
      <c r="K31" s="4"/>
      <c r="L31" s="4"/>
      <c r="M31" s="4"/>
    </row>
    <row r="32" spans="1:13" s="7" customFormat="1" x14ac:dyDescent="0.25">
      <c r="A32" s="95"/>
      <c r="B32" s="96"/>
      <c r="C32" s="96"/>
      <c r="D32" s="96"/>
      <c r="E32" s="96"/>
      <c r="F32" s="96"/>
      <c r="G32" s="96"/>
      <c r="H32" s="97"/>
      <c r="I32" s="4"/>
      <c r="J32" s="4"/>
      <c r="K32" s="4"/>
      <c r="L32" s="4"/>
      <c r="M32" s="4"/>
    </row>
    <row r="33" spans="1:13" s="7" customFormat="1" x14ac:dyDescent="0.25">
      <c r="A33" s="99"/>
      <c r="B33" s="100"/>
      <c r="C33" s="100"/>
      <c r="D33" s="4"/>
      <c r="E33" s="4"/>
      <c r="F33" s="5"/>
      <c r="G33" s="5"/>
      <c r="H33" s="101"/>
      <c r="I33" s="4"/>
      <c r="J33" s="4"/>
      <c r="K33" s="4"/>
      <c r="L33" s="4"/>
      <c r="M33" s="4"/>
    </row>
    <row r="34" spans="1:13" s="7" customFormat="1" x14ac:dyDescent="0.25">
      <c r="A34" s="99"/>
      <c r="B34" s="100"/>
      <c r="C34" s="100"/>
      <c r="D34" s="4"/>
      <c r="E34" s="4"/>
      <c r="F34" s="5"/>
      <c r="G34" s="5"/>
      <c r="H34" s="101"/>
      <c r="I34" s="4"/>
      <c r="J34" s="4"/>
      <c r="K34" s="4"/>
      <c r="L34" s="4"/>
      <c r="M34" s="4"/>
    </row>
    <row r="35" spans="1:13" s="7" customFormat="1" x14ac:dyDescent="0.25">
      <c r="A35" s="99"/>
      <c r="B35" s="100"/>
      <c r="C35" s="100"/>
      <c r="D35" s="4"/>
      <c r="E35" s="4"/>
      <c r="F35" s="5"/>
      <c r="G35" s="5"/>
      <c r="H35" s="101"/>
      <c r="I35" s="4"/>
      <c r="J35" s="4"/>
      <c r="K35" s="4"/>
      <c r="L35" s="4"/>
      <c r="M35" s="4"/>
    </row>
    <row r="36" spans="1:13" s="7" customFormat="1" x14ac:dyDescent="0.25">
      <c r="A36" s="99"/>
      <c r="B36" s="100"/>
      <c r="C36" s="100"/>
      <c r="D36" s="4"/>
      <c r="E36" s="4"/>
      <c r="F36" s="5"/>
      <c r="G36" s="5"/>
      <c r="H36" s="101"/>
      <c r="I36" s="4"/>
      <c r="J36" s="4"/>
      <c r="K36" s="4"/>
      <c r="L36" s="4"/>
      <c r="M36" s="4"/>
    </row>
    <row r="37" spans="1:13" s="7" customFormat="1" x14ac:dyDescent="0.25">
      <c r="A37" s="99"/>
      <c r="B37" s="100"/>
      <c r="C37" s="100"/>
      <c r="D37" s="4"/>
      <c r="E37" s="4"/>
      <c r="F37" s="5"/>
      <c r="G37" s="5"/>
      <c r="H37" s="101"/>
      <c r="I37" s="4"/>
      <c r="J37" s="4"/>
      <c r="K37" s="4"/>
      <c r="L37" s="4"/>
      <c r="M37" s="4"/>
    </row>
    <row r="38" spans="1:13" s="7" customFormat="1" x14ac:dyDescent="0.25">
      <c r="A38" s="98"/>
      <c r="B38" s="100"/>
      <c r="C38" s="100"/>
      <c r="D38" s="4"/>
      <c r="E38" s="4"/>
      <c r="F38" s="5"/>
      <c r="G38" s="5"/>
      <c r="H38" s="101"/>
      <c r="I38" s="4"/>
      <c r="J38" s="4"/>
      <c r="K38" s="4"/>
      <c r="L38" s="4"/>
      <c r="M38" s="4"/>
    </row>
  </sheetData>
  <mergeCells count="6">
    <mergeCell ref="A21:F21"/>
    <mergeCell ref="A1:F1"/>
    <mergeCell ref="B14:C14"/>
    <mergeCell ref="D14:D15"/>
    <mergeCell ref="F14:F15"/>
    <mergeCell ref="A16:F16"/>
  </mergeCells>
  <conditionalFormatting sqref="D17:D20 D22">
    <cfRule type="expression" dxfId="0" priority="1" stopIfTrue="1">
      <formula>ISNUMBER(FIND("Aufschlag",#REF!))</formula>
    </cfRule>
  </conditionalFormatting>
  <pageMargins left="0.23622047244094491" right="0.23622047244094491" top="0.74803149606299213" bottom="0.74803149606299213" header="0.31496062992125984" footer="0.31496062992125984"/>
  <pageSetup paperSize="9" scale="91" orientation="portrait" r:id="rId1"/>
  <headerFooter>
    <oddFooter>&amp;L&amp;F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>
    <tabColor rgb="FF66FF33"/>
  </sheetPr>
  <dimension ref="A1:N69"/>
  <sheetViews>
    <sheetView zoomScaleNormal="100" zoomScaleSheetLayoutView="70" workbookViewId="0">
      <pane ySplit="15" topLeftCell="A25" activePane="bottomLeft" state="frozen"/>
      <selection activeCell="A28" sqref="A28"/>
      <selection pane="bottomLeft" activeCell="G4" sqref="G4"/>
    </sheetView>
  </sheetViews>
  <sheetFormatPr baseColWidth="10" defaultColWidth="11.42578125" defaultRowHeight="12.75" x14ac:dyDescent="0.25"/>
  <cols>
    <col min="1" max="1" width="4.140625" style="43" customWidth="1"/>
    <col min="2" max="2" width="7.7109375" style="43" customWidth="1"/>
    <col min="3" max="3" width="20.42578125" style="60" customWidth="1"/>
    <col min="4" max="4" width="36.7109375" style="60" customWidth="1"/>
    <col min="5" max="5" width="21.7109375" style="60" customWidth="1"/>
    <col min="6" max="6" width="9.28515625" style="69" customWidth="1"/>
    <col min="7" max="7" width="14" style="61" customWidth="1"/>
    <col min="8" max="16384" width="11.42578125" style="60"/>
  </cols>
  <sheetData>
    <row r="1" spans="1:14" s="9" customFormat="1" ht="18" x14ac:dyDescent="0.25">
      <c r="A1" s="8" t="s">
        <v>189</v>
      </c>
      <c r="B1" s="8"/>
      <c r="F1" s="10"/>
      <c r="G1" s="10"/>
    </row>
    <row r="2" spans="1:14" s="15" customFormat="1" ht="13.5" thickBot="1" x14ac:dyDescent="0.3">
      <c r="A2" s="11"/>
      <c r="B2" s="11"/>
      <c r="C2" s="12"/>
      <c r="D2" s="12"/>
      <c r="E2" s="12"/>
      <c r="F2" s="13"/>
      <c r="G2" s="13"/>
    </row>
    <row r="3" spans="1:14" s="15" customFormat="1" x14ac:dyDescent="0.25">
      <c r="A3" s="14"/>
      <c r="B3" s="14"/>
      <c r="F3" s="62"/>
    </row>
    <row r="4" spans="1:14" s="19" customFormat="1" x14ac:dyDescent="0.25">
      <c r="A4" s="17" t="s">
        <v>23</v>
      </c>
      <c r="B4" s="17"/>
      <c r="C4" s="50" t="str">
        <f>Deckblatt!B10</f>
        <v xml:space="preserve">Lieferung von weißer Ware </v>
      </c>
      <c r="D4" s="63"/>
      <c r="E4" s="51"/>
      <c r="F4" s="20" t="s">
        <v>18</v>
      </c>
      <c r="G4" s="272">
        <f>Deckblatt!C29</f>
        <v>46388</v>
      </c>
    </row>
    <row r="5" spans="1:14" s="19" customFormat="1" x14ac:dyDescent="0.25">
      <c r="D5" s="22"/>
      <c r="E5" s="22"/>
      <c r="F5" s="20" t="s">
        <v>19</v>
      </c>
      <c r="G5" s="21" t="str">
        <f>Deckblatt!C30</f>
        <v>Erstausstellung</v>
      </c>
    </row>
    <row r="6" spans="1:14" s="19" customFormat="1" x14ac:dyDescent="0.25">
      <c r="A6" s="17" t="s">
        <v>24</v>
      </c>
      <c r="B6" s="17"/>
      <c r="C6" s="23" t="str">
        <f>Deckblatt!B13</f>
        <v>TEK2606038</v>
      </c>
      <c r="F6" s="20" t="s">
        <v>21</v>
      </c>
      <c r="G6" s="21">
        <f>Deckblatt!C31</f>
        <v>47848</v>
      </c>
      <c r="I6" s="52"/>
    </row>
    <row r="7" spans="1:14" s="22" customFormat="1" x14ac:dyDescent="0.25">
      <c r="A7" s="23"/>
      <c r="B7" s="23"/>
      <c r="C7" s="24"/>
      <c r="F7" s="25"/>
      <c r="G7" s="25"/>
      <c r="I7" s="25"/>
    </row>
    <row r="8" spans="1:14" s="19" customFormat="1" x14ac:dyDescent="0.25">
      <c r="A8" s="17" t="s">
        <v>25</v>
      </c>
      <c r="B8" s="17"/>
      <c r="C8" s="26" t="s">
        <v>26</v>
      </c>
      <c r="D8" s="27" t="str">
        <f>Deckblatt!B21</f>
        <v>cde</v>
      </c>
      <c r="E8" s="53"/>
      <c r="F8" s="64"/>
      <c r="G8" s="29"/>
    </row>
    <row r="9" spans="1:14" s="19" customFormat="1" x14ac:dyDescent="0.25">
      <c r="A9" s="17"/>
      <c r="B9" s="17"/>
      <c r="C9" s="26" t="s">
        <v>27</v>
      </c>
      <c r="D9" s="27" t="str">
        <f>Deckblatt!B22</f>
        <v>xstraße</v>
      </c>
      <c r="E9" s="53"/>
      <c r="F9" s="64"/>
      <c r="G9" s="29"/>
    </row>
    <row r="10" spans="1:14" s="19" customFormat="1" x14ac:dyDescent="0.25">
      <c r="A10" s="17"/>
      <c r="B10" s="17"/>
      <c r="C10" s="26" t="s">
        <v>28</v>
      </c>
      <c r="D10" s="27" t="str">
        <f>Deckblatt!B23</f>
        <v>xort</v>
      </c>
      <c r="E10" s="53"/>
      <c r="F10" s="64"/>
      <c r="G10" s="29"/>
    </row>
    <row r="11" spans="1:14" s="19" customFormat="1" x14ac:dyDescent="0.2">
      <c r="A11" s="17" t="s">
        <v>29</v>
      </c>
      <c r="B11" s="17"/>
      <c r="C11" s="30" t="s">
        <v>30</v>
      </c>
      <c r="D11" s="27" t="str">
        <f>Deckblatt!C26</f>
        <v>xname</v>
      </c>
      <c r="E11" s="53"/>
      <c r="F11" s="64"/>
      <c r="G11" s="29"/>
      <c r="J11" s="47"/>
      <c r="K11" s="46"/>
      <c r="L11" s="47"/>
      <c r="M11" s="54"/>
      <c r="N11" s="54"/>
    </row>
    <row r="12" spans="1:14" s="19" customFormat="1" x14ac:dyDescent="0.25">
      <c r="A12" s="31"/>
      <c r="B12" s="31"/>
      <c r="C12" s="30" t="s">
        <v>31</v>
      </c>
      <c r="D12" s="27" t="str">
        <f>Deckblatt!C27</f>
        <v>xtelefon</v>
      </c>
      <c r="E12" s="53"/>
      <c r="F12" s="64"/>
      <c r="G12" s="29"/>
      <c r="J12" s="23"/>
      <c r="K12" s="23"/>
      <c r="L12" s="23"/>
      <c r="M12" s="23"/>
      <c r="N12" s="23"/>
    </row>
    <row r="13" spans="1:14" s="9" customFormat="1" x14ac:dyDescent="0.25">
      <c r="F13" s="10"/>
      <c r="G13" s="32"/>
    </row>
    <row r="14" spans="1:14" s="43" customFormat="1" ht="38.25" customHeight="1" x14ac:dyDescent="0.25">
      <c r="A14" s="443" t="s">
        <v>32</v>
      </c>
      <c r="B14" s="434" t="s">
        <v>50</v>
      </c>
      <c r="C14" s="445"/>
      <c r="D14" s="445"/>
      <c r="E14" s="445"/>
      <c r="F14" s="438" t="s">
        <v>35</v>
      </c>
      <c r="G14" s="438" t="s">
        <v>51</v>
      </c>
      <c r="H14" s="55"/>
    </row>
    <row r="15" spans="1:14" s="42" customFormat="1" x14ac:dyDescent="0.25">
      <c r="A15" s="444"/>
      <c r="B15" s="37" t="s">
        <v>52</v>
      </c>
      <c r="C15" s="37" t="s">
        <v>30</v>
      </c>
      <c r="D15" s="37" t="s">
        <v>53</v>
      </c>
      <c r="E15" s="37" t="s">
        <v>187</v>
      </c>
      <c r="F15" s="439"/>
      <c r="G15" s="439"/>
      <c r="H15" s="56"/>
    </row>
    <row r="16" spans="1:14" s="58" customFormat="1" x14ac:dyDescent="0.2">
      <c r="A16" s="440" t="s">
        <v>54</v>
      </c>
      <c r="B16" s="441"/>
      <c r="C16" s="441"/>
      <c r="D16" s="441"/>
      <c r="E16" s="441"/>
      <c r="F16" s="441"/>
      <c r="G16" s="442"/>
      <c r="H16" s="57"/>
    </row>
    <row r="17" spans="1:8" s="58" customFormat="1" ht="30" customHeight="1" x14ac:dyDescent="0.2">
      <c r="A17" s="59">
        <v>1</v>
      </c>
      <c r="B17" s="65" t="s">
        <v>55</v>
      </c>
      <c r="C17" s="65" t="s">
        <v>56</v>
      </c>
      <c r="D17" s="66" t="s">
        <v>57</v>
      </c>
      <c r="E17" s="65" t="s">
        <v>106</v>
      </c>
      <c r="F17" s="67" t="s">
        <v>58</v>
      </c>
      <c r="G17" s="68"/>
      <c r="H17" s="57"/>
    </row>
    <row r="18" spans="1:8" s="58" customFormat="1" ht="30" customHeight="1" x14ac:dyDescent="0.2">
      <c r="A18" s="59">
        <v>2</v>
      </c>
      <c r="B18" s="65" t="s">
        <v>59</v>
      </c>
      <c r="C18" s="65" t="s">
        <v>219</v>
      </c>
      <c r="D18" s="66" t="s">
        <v>60</v>
      </c>
      <c r="E18" s="66" t="s">
        <v>61</v>
      </c>
      <c r="F18" s="67" t="s">
        <v>58</v>
      </c>
      <c r="G18" s="68"/>
      <c r="H18" s="57"/>
    </row>
    <row r="19" spans="1:8" s="58" customFormat="1" ht="30" customHeight="1" x14ac:dyDescent="0.2">
      <c r="A19" s="59">
        <v>3</v>
      </c>
      <c r="B19" s="65" t="s">
        <v>62</v>
      </c>
      <c r="C19" s="65" t="s">
        <v>63</v>
      </c>
      <c r="D19" s="66" t="s">
        <v>64</v>
      </c>
      <c r="E19" s="66" t="s">
        <v>65</v>
      </c>
      <c r="F19" s="67" t="s">
        <v>58</v>
      </c>
      <c r="G19" s="68"/>
      <c r="H19" s="57"/>
    </row>
    <row r="20" spans="1:8" s="58" customFormat="1" ht="30" customHeight="1" x14ac:dyDescent="0.2">
      <c r="A20" s="59">
        <v>4</v>
      </c>
      <c r="B20" s="65" t="s">
        <v>66</v>
      </c>
      <c r="C20" s="66" t="s">
        <v>67</v>
      </c>
      <c r="D20" s="66" t="s">
        <v>68</v>
      </c>
      <c r="E20" s="66" t="s">
        <v>6</v>
      </c>
      <c r="F20" s="67" t="s">
        <v>58</v>
      </c>
      <c r="G20" s="68"/>
      <c r="H20" s="57"/>
    </row>
    <row r="21" spans="1:8" s="58" customFormat="1" ht="30" customHeight="1" x14ac:dyDescent="0.2">
      <c r="A21" s="59">
        <v>5</v>
      </c>
      <c r="B21" s="65" t="s">
        <v>69</v>
      </c>
      <c r="C21" s="66" t="s">
        <v>70</v>
      </c>
      <c r="D21" s="66" t="s">
        <v>71</v>
      </c>
      <c r="E21" s="66" t="s">
        <v>72</v>
      </c>
      <c r="F21" s="67" t="s">
        <v>58</v>
      </c>
      <c r="G21" s="68"/>
      <c r="H21" s="57"/>
    </row>
    <row r="22" spans="1:8" s="58" customFormat="1" ht="30" customHeight="1" x14ac:dyDescent="0.2">
      <c r="A22" s="59">
        <v>6</v>
      </c>
      <c r="B22" s="65" t="s">
        <v>73</v>
      </c>
      <c r="C22" s="66" t="s">
        <v>74</v>
      </c>
      <c r="D22" s="66" t="s">
        <v>75</v>
      </c>
      <c r="E22" s="66" t="s">
        <v>76</v>
      </c>
      <c r="F22" s="67" t="s">
        <v>58</v>
      </c>
      <c r="G22" s="68"/>
      <c r="H22" s="57"/>
    </row>
    <row r="23" spans="1:8" s="58" customFormat="1" ht="30" customHeight="1" x14ac:dyDescent="0.2">
      <c r="A23" s="59">
        <v>7</v>
      </c>
      <c r="B23" s="65" t="s">
        <v>77</v>
      </c>
      <c r="C23" s="66" t="s">
        <v>78</v>
      </c>
      <c r="D23" s="66" t="s">
        <v>79</v>
      </c>
      <c r="E23" s="66" t="s">
        <v>80</v>
      </c>
      <c r="F23" s="67" t="s">
        <v>58</v>
      </c>
      <c r="G23" s="68"/>
      <c r="H23" s="57"/>
    </row>
    <row r="24" spans="1:8" ht="30" customHeight="1" x14ac:dyDescent="0.2">
      <c r="A24" s="59">
        <v>8</v>
      </c>
      <c r="B24" s="65" t="s">
        <v>81</v>
      </c>
      <c r="C24" s="66" t="s">
        <v>82</v>
      </c>
      <c r="D24" s="66" t="s">
        <v>83</v>
      </c>
      <c r="E24" s="66" t="s">
        <v>84</v>
      </c>
      <c r="F24" s="67" t="s">
        <v>58</v>
      </c>
      <c r="G24" s="68"/>
      <c r="H24" s="57"/>
    </row>
    <row r="25" spans="1:8" ht="30" customHeight="1" x14ac:dyDescent="0.2">
      <c r="A25" s="59">
        <v>9</v>
      </c>
      <c r="B25" s="65" t="s">
        <v>85</v>
      </c>
      <c r="C25" s="66" t="s">
        <v>86</v>
      </c>
      <c r="D25" s="66" t="s">
        <v>87</v>
      </c>
      <c r="E25" s="66" t="s">
        <v>88</v>
      </c>
      <c r="F25" s="67" t="s">
        <v>58</v>
      </c>
      <c r="G25" s="68"/>
      <c r="H25" s="57"/>
    </row>
    <row r="26" spans="1:8" ht="30" customHeight="1" x14ac:dyDescent="0.2">
      <c r="A26" s="59">
        <v>10</v>
      </c>
      <c r="B26" s="65" t="s">
        <v>89</v>
      </c>
      <c r="C26" s="66" t="s">
        <v>90</v>
      </c>
      <c r="D26" s="66" t="s">
        <v>91</v>
      </c>
      <c r="E26" s="66" t="s">
        <v>92</v>
      </c>
      <c r="F26" s="67" t="s">
        <v>58</v>
      </c>
      <c r="G26" s="68"/>
      <c r="H26" s="57"/>
    </row>
    <row r="27" spans="1:8" ht="30" customHeight="1" x14ac:dyDescent="0.2">
      <c r="A27" s="59">
        <v>11</v>
      </c>
      <c r="B27" s="65" t="s">
        <v>93</v>
      </c>
      <c r="C27" s="66" t="s">
        <v>94</v>
      </c>
      <c r="D27" s="66" t="s">
        <v>95</v>
      </c>
      <c r="E27" s="66" t="s">
        <v>88</v>
      </c>
      <c r="F27" s="67" t="s">
        <v>58</v>
      </c>
      <c r="G27" s="68"/>
      <c r="H27" s="57"/>
    </row>
    <row r="28" spans="1:8" ht="30" customHeight="1" x14ac:dyDescent="0.2">
      <c r="A28" s="59">
        <v>12</v>
      </c>
      <c r="B28" s="65" t="s">
        <v>96</v>
      </c>
      <c r="C28" s="66" t="s">
        <v>97</v>
      </c>
      <c r="D28" s="66" t="s">
        <v>98</v>
      </c>
      <c r="E28" s="66" t="s">
        <v>99</v>
      </c>
      <c r="F28" s="67" t="s">
        <v>58</v>
      </c>
      <c r="G28" s="68"/>
      <c r="H28" s="57"/>
    </row>
    <row r="29" spans="1:8" s="58" customFormat="1" ht="12.75" customHeight="1" x14ac:dyDescent="0.2">
      <c r="A29" s="440" t="s">
        <v>244</v>
      </c>
      <c r="B29" s="441"/>
      <c r="C29" s="441"/>
      <c r="D29" s="441"/>
      <c r="E29" s="441"/>
      <c r="F29" s="441"/>
      <c r="G29" s="442"/>
      <c r="H29" s="57"/>
    </row>
    <row r="30" spans="1:8" s="58" customFormat="1" ht="30" customHeight="1" x14ac:dyDescent="0.2">
      <c r="A30" s="59">
        <v>32</v>
      </c>
      <c r="B30" s="65" t="s">
        <v>234</v>
      </c>
      <c r="C30" s="66" t="s">
        <v>160</v>
      </c>
      <c r="D30" s="66" t="s">
        <v>161</v>
      </c>
      <c r="E30" s="66" t="s">
        <v>162</v>
      </c>
      <c r="F30" s="67" t="s">
        <v>58</v>
      </c>
      <c r="G30" s="68"/>
      <c r="H30" s="57"/>
    </row>
    <row r="31" spans="1:8" s="58" customFormat="1" ht="30" customHeight="1" x14ac:dyDescent="0.2">
      <c r="A31" s="59">
        <v>33</v>
      </c>
      <c r="B31" s="239" t="s">
        <v>231</v>
      </c>
      <c r="C31" s="241" t="s">
        <v>160</v>
      </c>
      <c r="D31" s="239" t="s">
        <v>232</v>
      </c>
      <c r="E31" s="239" t="s">
        <v>233</v>
      </c>
      <c r="F31" s="67" t="s">
        <v>58</v>
      </c>
      <c r="G31" s="68"/>
      <c r="H31" s="57"/>
    </row>
    <row r="32" spans="1:8" s="58" customFormat="1" ht="30" customHeight="1" x14ac:dyDescent="0.2">
      <c r="A32" s="260">
        <v>34</v>
      </c>
      <c r="B32" s="239" t="s">
        <v>235</v>
      </c>
      <c r="C32" s="239" t="s">
        <v>236</v>
      </c>
      <c r="D32" s="239" t="s">
        <v>237</v>
      </c>
      <c r="E32" s="239" t="s">
        <v>238</v>
      </c>
      <c r="F32" s="261" t="s">
        <v>58</v>
      </c>
      <c r="G32" s="262"/>
      <c r="H32" s="57"/>
    </row>
    <row r="33" spans="1:8" s="58" customFormat="1" ht="30" customHeight="1" x14ac:dyDescent="0.2">
      <c r="A33" s="260">
        <v>35</v>
      </c>
      <c r="B33" s="239" t="s">
        <v>239</v>
      </c>
      <c r="C33" s="239" t="s">
        <v>240</v>
      </c>
      <c r="D33" s="239" t="s">
        <v>241</v>
      </c>
      <c r="E33" s="239" t="s">
        <v>242</v>
      </c>
      <c r="F33" s="261" t="s">
        <v>58</v>
      </c>
      <c r="G33" s="262"/>
      <c r="H33" s="57"/>
    </row>
    <row r="34" spans="1:8" s="58" customFormat="1" ht="12.75" customHeight="1" x14ac:dyDescent="0.2">
      <c r="A34" s="440" t="s">
        <v>100</v>
      </c>
      <c r="B34" s="441"/>
      <c r="C34" s="441" t="s">
        <v>101</v>
      </c>
      <c r="D34" s="441" t="s">
        <v>102</v>
      </c>
      <c r="E34" s="441"/>
      <c r="F34" s="441"/>
      <c r="G34" s="442"/>
      <c r="H34" s="57"/>
    </row>
    <row r="35" spans="1:8" s="58" customFormat="1" ht="30" customHeight="1" x14ac:dyDescent="0.2">
      <c r="A35" s="59">
        <v>13</v>
      </c>
      <c r="B35" s="66" t="s">
        <v>103</v>
      </c>
      <c r="C35" s="66" t="s">
        <v>104</v>
      </c>
      <c r="D35" s="66" t="s">
        <v>105</v>
      </c>
      <c r="E35" s="66" t="s">
        <v>106</v>
      </c>
      <c r="F35" s="67" t="s">
        <v>58</v>
      </c>
      <c r="G35" s="68"/>
      <c r="H35" s="57"/>
    </row>
    <row r="36" spans="1:8" s="58" customFormat="1" ht="30" customHeight="1" x14ac:dyDescent="0.2">
      <c r="A36" s="59">
        <v>14</v>
      </c>
      <c r="B36" s="66" t="s">
        <v>107</v>
      </c>
      <c r="C36" s="66" t="s">
        <v>108</v>
      </c>
      <c r="D36" s="66" t="s">
        <v>109</v>
      </c>
      <c r="E36" s="66" t="s">
        <v>110</v>
      </c>
      <c r="F36" s="67" t="s">
        <v>58</v>
      </c>
      <c r="G36" s="68"/>
      <c r="H36" s="57"/>
    </row>
    <row r="37" spans="1:8" s="58" customFormat="1" ht="30" customHeight="1" x14ac:dyDescent="0.2">
      <c r="A37" s="59">
        <v>15</v>
      </c>
      <c r="B37" s="66" t="s">
        <v>111</v>
      </c>
      <c r="C37" s="66" t="s">
        <v>112</v>
      </c>
      <c r="D37" s="66" t="s">
        <v>113</v>
      </c>
      <c r="E37" s="66" t="s">
        <v>114</v>
      </c>
      <c r="F37" s="67" t="s">
        <v>58</v>
      </c>
      <c r="G37" s="68"/>
      <c r="H37" s="57"/>
    </row>
    <row r="38" spans="1:8" s="58" customFormat="1" ht="30" customHeight="1" x14ac:dyDescent="0.2">
      <c r="A38" s="59">
        <v>16</v>
      </c>
      <c r="B38" s="66" t="s">
        <v>115</v>
      </c>
      <c r="C38" s="66" t="s">
        <v>116</v>
      </c>
      <c r="D38" s="66" t="s">
        <v>117</v>
      </c>
      <c r="E38" s="66" t="s">
        <v>99</v>
      </c>
      <c r="F38" s="67" t="s">
        <v>58</v>
      </c>
      <c r="G38" s="68"/>
      <c r="H38" s="57"/>
    </row>
    <row r="39" spans="1:8" s="58" customFormat="1" ht="30" customHeight="1" x14ac:dyDescent="0.2">
      <c r="A39" s="59">
        <v>17</v>
      </c>
      <c r="B39" s="66" t="s">
        <v>118</v>
      </c>
      <c r="C39" s="66" t="s">
        <v>119</v>
      </c>
      <c r="D39" s="66" t="s">
        <v>120</v>
      </c>
      <c r="E39" s="66" t="s">
        <v>121</v>
      </c>
      <c r="F39" s="67" t="s">
        <v>58</v>
      </c>
      <c r="G39" s="68"/>
      <c r="H39" s="57"/>
    </row>
    <row r="40" spans="1:8" s="58" customFormat="1" ht="30" customHeight="1" x14ac:dyDescent="0.2">
      <c r="A40" s="59">
        <v>18</v>
      </c>
      <c r="B40" s="66" t="s">
        <v>122</v>
      </c>
      <c r="C40" s="66" t="s">
        <v>123</v>
      </c>
      <c r="D40" s="66" t="s">
        <v>124</v>
      </c>
      <c r="E40" s="66" t="s">
        <v>125</v>
      </c>
      <c r="F40" s="67" t="s">
        <v>58</v>
      </c>
      <c r="G40" s="68"/>
      <c r="H40" s="57"/>
    </row>
    <row r="41" spans="1:8" s="58" customFormat="1" ht="30" customHeight="1" x14ac:dyDescent="0.2">
      <c r="A41" s="59">
        <v>19</v>
      </c>
      <c r="B41" s="66" t="s">
        <v>126</v>
      </c>
      <c r="C41" s="66" t="s">
        <v>127</v>
      </c>
      <c r="D41" s="66" t="s">
        <v>128</v>
      </c>
      <c r="E41" s="66" t="s">
        <v>129</v>
      </c>
      <c r="F41" s="67" t="s">
        <v>58</v>
      </c>
      <c r="G41" s="68"/>
      <c r="H41" s="57"/>
    </row>
    <row r="42" spans="1:8" s="58" customFormat="1" ht="30" customHeight="1" x14ac:dyDescent="0.2">
      <c r="A42" s="59">
        <v>20</v>
      </c>
      <c r="B42" s="66" t="s">
        <v>130</v>
      </c>
      <c r="C42" s="66" t="s">
        <v>131</v>
      </c>
      <c r="D42" s="66" t="s">
        <v>132</v>
      </c>
      <c r="E42" s="66" t="s">
        <v>133</v>
      </c>
      <c r="F42" s="67" t="s">
        <v>58</v>
      </c>
      <c r="G42" s="68"/>
      <c r="H42" s="57"/>
    </row>
    <row r="43" spans="1:8" s="58" customFormat="1" ht="30" customHeight="1" x14ac:dyDescent="0.2">
      <c r="A43" s="59">
        <v>21</v>
      </c>
      <c r="B43" s="66" t="s">
        <v>134</v>
      </c>
      <c r="C43" s="66" t="s">
        <v>135</v>
      </c>
      <c r="D43" s="66" t="s">
        <v>87</v>
      </c>
      <c r="E43" s="66" t="s">
        <v>88</v>
      </c>
      <c r="F43" s="67" t="s">
        <v>58</v>
      </c>
      <c r="G43" s="68"/>
      <c r="H43" s="57"/>
    </row>
    <row r="44" spans="1:8" s="58" customFormat="1" ht="30" customHeight="1" x14ac:dyDescent="0.2">
      <c r="A44" s="59">
        <v>22</v>
      </c>
      <c r="B44" s="66" t="s">
        <v>136</v>
      </c>
      <c r="C44" s="66" t="s">
        <v>137</v>
      </c>
      <c r="D44" s="66" t="s">
        <v>138</v>
      </c>
      <c r="E44" s="66" t="s">
        <v>76</v>
      </c>
      <c r="F44" s="67" t="s">
        <v>58</v>
      </c>
      <c r="G44" s="68"/>
      <c r="H44" s="57"/>
    </row>
    <row r="45" spans="1:8" s="58" customFormat="1" ht="30" customHeight="1" x14ac:dyDescent="0.2">
      <c r="A45" s="59">
        <v>23</v>
      </c>
      <c r="B45" s="66" t="s">
        <v>139</v>
      </c>
      <c r="C45" s="66" t="s">
        <v>140</v>
      </c>
      <c r="D45" s="66" t="s">
        <v>141</v>
      </c>
      <c r="E45" s="66" t="s">
        <v>80</v>
      </c>
      <c r="F45" s="67" t="s">
        <v>58</v>
      </c>
      <c r="G45" s="68"/>
      <c r="H45" s="57"/>
    </row>
    <row r="46" spans="1:8" s="58" customFormat="1" ht="30" customHeight="1" x14ac:dyDescent="0.2">
      <c r="A46" s="59">
        <v>24</v>
      </c>
      <c r="B46" s="66" t="s">
        <v>142</v>
      </c>
      <c r="C46" s="66" t="s">
        <v>143</v>
      </c>
      <c r="D46" s="66" t="s">
        <v>144</v>
      </c>
      <c r="E46" s="66" t="s">
        <v>145</v>
      </c>
      <c r="F46" s="67" t="s">
        <v>58</v>
      </c>
      <c r="G46" s="68"/>
      <c r="H46" s="57"/>
    </row>
    <row r="47" spans="1:8" ht="30" customHeight="1" x14ac:dyDescent="0.2">
      <c r="A47" s="59">
        <v>25</v>
      </c>
      <c r="B47" s="66" t="s">
        <v>146</v>
      </c>
      <c r="C47" s="66" t="s">
        <v>147</v>
      </c>
      <c r="D47" s="66" t="s">
        <v>148</v>
      </c>
      <c r="E47" s="66" t="s">
        <v>149</v>
      </c>
      <c r="F47" s="67" t="s">
        <v>58</v>
      </c>
      <c r="G47" s="68"/>
    </row>
    <row r="48" spans="1:8" ht="30" customHeight="1" x14ac:dyDescent="0.2">
      <c r="A48" s="59">
        <v>26</v>
      </c>
      <c r="B48" s="66" t="s">
        <v>150</v>
      </c>
      <c r="C48" s="66" t="s">
        <v>151</v>
      </c>
      <c r="D48" s="66" t="s">
        <v>152</v>
      </c>
      <c r="E48" s="66" t="s">
        <v>153</v>
      </c>
      <c r="F48" s="67" t="s">
        <v>58</v>
      </c>
      <c r="G48" s="68"/>
    </row>
    <row r="49" spans="1:12" ht="30" customHeight="1" x14ac:dyDescent="0.2">
      <c r="A49" s="59">
        <v>27</v>
      </c>
      <c r="B49" s="66" t="s">
        <v>154</v>
      </c>
      <c r="C49" s="66" t="s">
        <v>155</v>
      </c>
      <c r="D49" s="66" t="s">
        <v>156</v>
      </c>
      <c r="E49" s="66" t="s">
        <v>6</v>
      </c>
      <c r="F49" s="67" t="s">
        <v>58</v>
      </c>
      <c r="G49" s="68"/>
    </row>
    <row r="50" spans="1:12" ht="30" customHeight="1" x14ac:dyDescent="0.2">
      <c r="A50" s="59">
        <v>28</v>
      </c>
      <c r="B50" s="66" t="s">
        <v>157</v>
      </c>
      <c r="C50" s="66" t="s">
        <v>158</v>
      </c>
      <c r="D50" s="66" t="s">
        <v>159</v>
      </c>
      <c r="E50" s="66" t="s">
        <v>106</v>
      </c>
      <c r="F50" s="67" t="s">
        <v>58</v>
      </c>
      <c r="G50" s="68"/>
    </row>
    <row r="51" spans="1:12" ht="30" customHeight="1" x14ac:dyDescent="0.2">
      <c r="A51" s="59">
        <v>29</v>
      </c>
      <c r="B51" s="239" t="s">
        <v>220</v>
      </c>
      <c r="C51" s="239" t="s">
        <v>221</v>
      </c>
      <c r="D51" s="239" t="s">
        <v>222</v>
      </c>
      <c r="E51" s="239" t="s">
        <v>223</v>
      </c>
      <c r="F51" s="67" t="s">
        <v>58</v>
      </c>
      <c r="G51" s="259"/>
    </row>
    <row r="52" spans="1:12" ht="30" customHeight="1" x14ac:dyDescent="0.2">
      <c r="A52" s="59">
        <v>30</v>
      </c>
      <c r="B52" s="239" t="s">
        <v>224</v>
      </c>
      <c r="C52" s="239" t="s">
        <v>225</v>
      </c>
      <c r="D52" s="239" t="s">
        <v>226</v>
      </c>
      <c r="E52" s="239" t="s">
        <v>227</v>
      </c>
      <c r="F52" s="67" t="s">
        <v>58</v>
      </c>
      <c r="G52" s="259"/>
    </row>
    <row r="53" spans="1:12" ht="30" customHeight="1" x14ac:dyDescent="0.2">
      <c r="A53" s="59">
        <v>31</v>
      </c>
      <c r="B53" s="239" t="s">
        <v>228</v>
      </c>
      <c r="C53" s="239" t="s">
        <v>229</v>
      </c>
      <c r="D53" s="239" t="s">
        <v>230</v>
      </c>
      <c r="E53" s="239" t="s">
        <v>61</v>
      </c>
      <c r="F53" s="67" t="s">
        <v>58</v>
      </c>
      <c r="G53" s="259"/>
    </row>
    <row r="54" spans="1:12" s="7" customFormat="1" ht="15" x14ac:dyDescent="0.25">
      <c r="A54" s="247" t="s">
        <v>216</v>
      </c>
      <c r="B54" s="248"/>
      <c r="C54" s="248"/>
      <c r="D54" s="248"/>
      <c r="E54" s="248"/>
      <c r="F54" s="248"/>
      <c r="G54" s="249"/>
      <c r="H54" s="4"/>
      <c r="I54" s="4"/>
      <c r="J54" s="4"/>
      <c r="K54" s="4"/>
      <c r="L54" s="4"/>
    </row>
    <row r="55" spans="1:12" s="7" customFormat="1" ht="15" x14ac:dyDescent="0.25">
      <c r="A55" s="247" t="s">
        <v>217</v>
      </c>
      <c r="B55" s="248"/>
      <c r="C55" s="248"/>
      <c r="D55" s="248"/>
      <c r="E55" s="248"/>
      <c r="F55" s="248"/>
      <c r="G55" s="249"/>
      <c r="H55" s="4"/>
      <c r="I55" s="4"/>
      <c r="J55" s="4"/>
      <c r="K55" s="4"/>
      <c r="L55" s="4"/>
    </row>
    <row r="56" spans="1:12" s="7" customFormat="1" ht="15" x14ac:dyDescent="0.25">
      <c r="A56" s="95"/>
      <c r="B56" s="96"/>
      <c r="C56" s="96"/>
      <c r="D56" s="96"/>
      <c r="E56" s="96"/>
      <c r="F56" s="96"/>
      <c r="G56" s="97"/>
      <c r="H56" s="4"/>
      <c r="I56" s="4"/>
      <c r="J56" s="4"/>
      <c r="K56" s="4"/>
      <c r="L56" s="4"/>
    </row>
    <row r="57" spans="1:12" s="7" customFormat="1" ht="15" x14ac:dyDescent="0.25">
      <c r="A57" s="95"/>
      <c r="B57" s="96"/>
      <c r="C57" s="96"/>
      <c r="D57" s="96"/>
      <c r="E57" s="96"/>
      <c r="F57" s="96"/>
      <c r="G57" s="97"/>
      <c r="H57" s="4"/>
      <c r="I57" s="4"/>
      <c r="J57" s="4"/>
      <c r="K57" s="4"/>
      <c r="L57" s="4"/>
    </row>
    <row r="58" spans="1:12" s="7" customFormat="1" ht="15" x14ac:dyDescent="0.25">
      <c r="A58" s="95"/>
      <c r="B58" s="96"/>
      <c r="C58" s="96"/>
      <c r="D58" s="96"/>
      <c r="E58" s="96"/>
      <c r="F58" s="96"/>
      <c r="G58" s="97"/>
      <c r="H58" s="4"/>
      <c r="I58" s="4"/>
      <c r="J58" s="4"/>
      <c r="K58" s="4"/>
      <c r="L58" s="4"/>
    </row>
    <row r="59" spans="1:12" s="7" customFormat="1" ht="15" x14ac:dyDescent="0.25">
      <c r="A59" s="95"/>
      <c r="B59" s="96"/>
      <c r="C59" s="96"/>
      <c r="D59" s="96"/>
      <c r="E59" s="96"/>
      <c r="F59" s="96"/>
      <c r="G59" s="97"/>
      <c r="H59" s="4"/>
      <c r="I59" s="4"/>
      <c r="J59" s="4"/>
      <c r="K59" s="4"/>
      <c r="L59" s="4"/>
    </row>
    <row r="60" spans="1:12" s="7" customFormat="1" ht="15" x14ac:dyDescent="0.25">
      <c r="A60" s="95"/>
      <c r="B60" s="96"/>
      <c r="C60" s="96"/>
      <c r="D60" s="96"/>
      <c r="E60" s="96"/>
      <c r="F60" s="96"/>
      <c r="G60" s="97"/>
      <c r="H60" s="4"/>
      <c r="I60" s="4"/>
      <c r="J60" s="4"/>
      <c r="K60" s="4"/>
      <c r="L60" s="4"/>
    </row>
    <row r="61" spans="1:12" s="7" customFormat="1" ht="15" x14ac:dyDescent="0.25">
      <c r="A61" s="95"/>
      <c r="B61" s="96"/>
      <c r="C61" s="96"/>
      <c r="D61" s="96"/>
      <c r="E61" s="96"/>
      <c r="F61" s="96"/>
      <c r="G61" s="96"/>
      <c r="H61" s="4"/>
      <c r="I61" s="4"/>
      <c r="J61" s="4"/>
      <c r="K61" s="4"/>
      <c r="L61" s="4"/>
    </row>
    <row r="62" spans="1:12" s="7" customFormat="1" ht="15" x14ac:dyDescent="0.25">
      <c r="A62" s="98"/>
      <c r="B62" s="96"/>
      <c r="C62" s="96"/>
      <c r="D62" s="96"/>
      <c r="E62" s="96"/>
      <c r="F62" s="96"/>
      <c r="G62" s="97"/>
      <c r="H62" s="4"/>
      <c r="I62" s="4"/>
      <c r="J62" s="4"/>
      <c r="K62" s="4"/>
      <c r="L62" s="4"/>
    </row>
    <row r="63" spans="1:12" s="7" customFormat="1" ht="15" x14ac:dyDescent="0.25">
      <c r="A63" s="95"/>
      <c r="B63" s="96"/>
      <c r="C63" s="96"/>
      <c r="D63" s="96"/>
      <c r="E63" s="96"/>
      <c r="F63" s="96"/>
      <c r="G63" s="97"/>
      <c r="H63" s="4"/>
      <c r="I63" s="4"/>
      <c r="J63" s="4"/>
      <c r="K63" s="4"/>
      <c r="L63" s="4"/>
    </row>
    <row r="64" spans="1:12" s="7" customFormat="1" ht="15" x14ac:dyDescent="0.25">
      <c r="A64" s="99"/>
      <c r="B64" s="100"/>
      <c r="C64" s="100"/>
      <c r="D64" s="4"/>
      <c r="E64" s="4"/>
      <c r="F64" s="5"/>
      <c r="G64" s="101"/>
      <c r="H64" s="4"/>
      <c r="I64" s="4"/>
      <c r="J64" s="4"/>
      <c r="K64" s="4"/>
      <c r="L64" s="4"/>
    </row>
    <row r="65" spans="1:12" s="7" customFormat="1" ht="15" x14ac:dyDescent="0.25">
      <c r="A65" s="99"/>
      <c r="B65" s="100"/>
      <c r="C65" s="100"/>
      <c r="D65" s="4"/>
      <c r="E65" s="4"/>
      <c r="F65" s="5"/>
      <c r="G65" s="101"/>
      <c r="H65" s="4"/>
      <c r="I65" s="4"/>
      <c r="J65" s="4"/>
      <c r="K65" s="4"/>
      <c r="L65" s="4"/>
    </row>
    <row r="66" spans="1:12" s="7" customFormat="1" ht="15" x14ac:dyDescent="0.25">
      <c r="A66" s="99"/>
      <c r="B66" s="100"/>
      <c r="C66" s="100"/>
      <c r="D66" s="4"/>
      <c r="E66" s="4"/>
      <c r="F66" s="5"/>
      <c r="G66" s="101"/>
      <c r="H66" s="4"/>
      <c r="I66" s="4"/>
      <c r="J66" s="4"/>
      <c r="K66" s="4"/>
      <c r="L66" s="4"/>
    </row>
    <row r="67" spans="1:12" s="7" customFormat="1" ht="15" x14ac:dyDescent="0.25">
      <c r="A67" s="99"/>
      <c r="B67" s="100"/>
      <c r="C67" s="100"/>
      <c r="D67" s="4"/>
      <c r="E67" s="4"/>
      <c r="F67" s="5"/>
      <c r="G67" s="101"/>
      <c r="H67" s="4"/>
      <c r="I67" s="4"/>
      <c r="J67" s="4"/>
      <c r="K67" s="4"/>
      <c r="L67" s="4"/>
    </row>
    <row r="68" spans="1:12" s="7" customFormat="1" ht="15" x14ac:dyDescent="0.25">
      <c r="A68" s="99"/>
      <c r="B68" s="100"/>
      <c r="C68" s="100"/>
      <c r="D68" s="4"/>
      <c r="E68" s="4"/>
      <c r="F68" s="5"/>
      <c r="G68" s="101"/>
      <c r="H68" s="4"/>
      <c r="I68" s="4"/>
      <c r="J68" s="4"/>
      <c r="K68" s="4"/>
      <c r="L68" s="4"/>
    </row>
    <row r="69" spans="1:12" s="7" customFormat="1" ht="15" x14ac:dyDescent="0.25">
      <c r="A69" s="98"/>
      <c r="B69" s="100"/>
      <c r="C69" s="100"/>
      <c r="D69" s="4"/>
      <c r="E69" s="4"/>
      <c r="F69" s="5"/>
      <c r="G69" s="101"/>
      <c r="H69" s="4"/>
      <c r="I69" s="4"/>
      <c r="J69" s="4"/>
      <c r="K69" s="4"/>
      <c r="L69" s="4"/>
    </row>
  </sheetData>
  <mergeCells count="7">
    <mergeCell ref="A34:G34"/>
    <mergeCell ref="A29:G29"/>
    <mergeCell ref="A14:A15"/>
    <mergeCell ref="B14:E14"/>
    <mergeCell ref="F14:F15"/>
    <mergeCell ref="G14:G15"/>
    <mergeCell ref="A16:G16"/>
  </mergeCells>
  <pageMargins left="0.23622047244094491" right="0.23622047244094491" top="0.74803149606299213" bottom="0.74803149606299213" header="0.31496062992125984" footer="0.31496062992125984"/>
  <pageSetup paperSize="9" scale="87" fitToHeight="6" orientation="portrait" r:id="rId1"/>
  <headerFooter alignWithMargins="0">
    <oddFooter>&amp;L&amp;F</oddFooter>
  </headerFooter>
  <rowBreaks count="1" manualBreakCount="1">
    <brk id="33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>
    <tabColor rgb="FF92D050"/>
    <pageSetUpPr fitToPage="1"/>
  </sheetPr>
  <dimension ref="A1:M465"/>
  <sheetViews>
    <sheetView zoomScale="90" zoomScaleNormal="90" workbookViewId="0">
      <pane ySplit="14" topLeftCell="A15" activePane="bottomLeft" state="frozen"/>
      <selection activeCell="A28" sqref="A28"/>
      <selection pane="bottomLeft"/>
    </sheetView>
  </sheetViews>
  <sheetFormatPr baseColWidth="10" defaultColWidth="6.85546875" defaultRowHeight="12.75" x14ac:dyDescent="0.25"/>
  <cols>
    <col min="1" max="1" width="6.140625" style="280" customWidth="1"/>
    <col min="2" max="2" width="32.140625" style="280" customWidth="1"/>
    <col min="3" max="3" width="32.5703125" style="357" bestFit="1" customWidth="1"/>
    <col min="4" max="4" width="81.85546875" style="347" customWidth="1"/>
    <col min="5" max="5" width="15.5703125" style="355" bestFit="1" customWidth="1"/>
    <col min="6" max="6" width="6.85546875" style="355"/>
    <col min="7" max="16384" width="6.85546875" style="347"/>
  </cols>
  <sheetData>
    <row r="1" spans="1:9" s="323" customFormat="1" ht="18" x14ac:dyDescent="0.25">
      <c r="A1" s="320" t="s">
        <v>188</v>
      </c>
      <c r="B1" s="320"/>
      <c r="C1" s="321"/>
      <c r="D1" s="322"/>
      <c r="F1" s="204"/>
      <c r="G1" s="204"/>
    </row>
    <row r="2" spans="1:9" s="328" customFormat="1" ht="13.5" thickBot="1" x14ac:dyDescent="0.3">
      <c r="A2" s="324"/>
      <c r="B2" s="324"/>
      <c r="C2" s="325"/>
      <c r="D2" s="326"/>
      <c r="E2" s="327"/>
      <c r="F2" s="204"/>
      <c r="G2" s="204"/>
    </row>
    <row r="3" spans="1:9" s="328" customFormat="1" x14ac:dyDescent="0.25">
      <c r="A3" s="329"/>
      <c r="B3" s="329"/>
      <c r="C3" s="330"/>
      <c r="D3" s="331"/>
      <c r="F3" s="204"/>
      <c r="G3" s="204"/>
    </row>
    <row r="4" spans="1:9" s="204" customFormat="1" x14ac:dyDescent="0.25">
      <c r="A4" s="495" t="s">
        <v>23</v>
      </c>
      <c r="B4" s="496"/>
      <c r="C4" s="332" t="str">
        <f>Deckblatt!B10</f>
        <v xml:space="preserve">Lieferung von weißer Ware </v>
      </c>
      <c r="D4" s="333" t="s">
        <v>18</v>
      </c>
      <c r="E4" s="334">
        <f>Deckblatt!C29</f>
        <v>46388</v>
      </c>
    </row>
    <row r="5" spans="1:9" s="204" customFormat="1" x14ac:dyDescent="0.25">
      <c r="D5" s="333" t="s">
        <v>19</v>
      </c>
      <c r="E5" s="334" t="str">
        <f>Deckblatt!C30</f>
        <v>Erstausstellung</v>
      </c>
    </row>
    <row r="6" spans="1:9" s="204" customFormat="1" x14ac:dyDescent="0.25">
      <c r="A6" s="495" t="s">
        <v>24</v>
      </c>
      <c r="B6" s="495"/>
      <c r="C6" s="335" t="str">
        <f>Deckblatt!B13</f>
        <v>TEK2606038</v>
      </c>
      <c r="D6" s="333" t="s">
        <v>21</v>
      </c>
      <c r="E6" s="334">
        <f>Deckblatt!C31</f>
        <v>47848</v>
      </c>
    </row>
    <row r="7" spans="1:9" s="211" customFormat="1" x14ac:dyDescent="0.25">
      <c r="A7" s="335"/>
      <c r="B7" s="335"/>
      <c r="C7" s="228"/>
      <c r="D7" s="336"/>
      <c r="G7" s="337"/>
      <c r="H7" s="337"/>
    </row>
    <row r="8" spans="1:9" s="204" customFormat="1" x14ac:dyDescent="0.25">
      <c r="A8" s="495" t="s">
        <v>25</v>
      </c>
      <c r="B8" s="496"/>
      <c r="C8" s="338" t="s">
        <v>26</v>
      </c>
      <c r="D8" s="242" t="str">
        <f>Deckblatt!B21</f>
        <v>cde</v>
      </c>
    </row>
    <row r="9" spans="1:9" s="204" customFormat="1" x14ac:dyDescent="0.25">
      <c r="A9" s="339"/>
      <c r="B9" s="339"/>
      <c r="C9" s="338" t="s">
        <v>27</v>
      </c>
      <c r="D9" s="242" t="str">
        <f>Deckblatt!B22</f>
        <v>xstraße</v>
      </c>
    </row>
    <row r="10" spans="1:9" s="204" customFormat="1" x14ac:dyDescent="0.25">
      <c r="A10" s="339"/>
      <c r="B10" s="339"/>
      <c r="C10" s="338" t="s">
        <v>28</v>
      </c>
      <c r="D10" s="242" t="str">
        <f>Deckblatt!B23</f>
        <v>xort</v>
      </c>
    </row>
    <row r="11" spans="1:9" s="204" customFormat="1" x14ac:dyDescent="0.2">
      <c r="A11" s="495" t="s">
        <v>29</v>
      </c>
      <c r="B11" s="496"/>
      <c r="C11" s="340" t="s">
        <v>30</v>
      </c>
      <c r="D11" s="242" t="str">
        <f>Deckblatt!C26</f>
        <v>xname</v>
      </c>
      <c r="F11" s="341"/>
      <c r="G11" s="342"/>
      <c r="H11" s="341"/>
      <c r="I11" s="343"/>
    </row>
    <row r="12" spans="1:9" s="204" customFormat="1" x14ac:dyDescent="0.25">
      <c r="A12" s="344"/>
      <c r="B12" s="344"/>
      <c r="C12" s="340" t="s">
        <v>31</v>
      </c>
      <c r="D12" s="242" t="str">
        <f>Deckblatt!C27</f>
        <v>xtelefon</v>
      </c>
      <c r="F12" s="335"/>
      <c r="G12" s="335"/>
      <c r="H12" s="335"/>
      <c r="I12" s="335"/>
    </row>
    <row r="13" spans="1:9" s="323" customFormat="1" ht="13.5" thickBot="1" x14ac:dyDescent="0.3">
      <c r="C13" s="345"/>
      <c r="D13" s="322"/>
      <c r="G13" s="346"/>
    </row>
    <row r="14" spans="1:9" ht="44.25" thickBot="1" x14ac:dyDescent="0.3">
      <c r="A14" s="294" t="s">
        <v>32</v>
      </c>
      <c r="B14" s="295" t="s">
        <v>276</v>
      </c>
      <c r="C14" s="295" t="s">
        <v>729</v>
      </c>
      <c r="D14" s="295" t="s">
        <v>730</v>
      </c>
      <c r="E14" s="293" t="s">
        <v>277</v>
      </c>
      <c r="F14" s="347"/>
    </row>
    <row r="15" spans="1:9" ht="14.25" x14ac:dyDescent="0.25">
      <c r="A15" s="446">
        <v>1</v>
      </c>
      <c r="B15" s="449" t="s">
        <v>278</v>
      </c>
      <c r="C15" s="452" t="s">
        <v>279</v>
      </c>
      <c r="D15" s="348" t="s">
        <v>280</v>
      </c>
      <c r="E15" s="455">
        <v>0</v>
      </c>
      <c r="F15" s="347"/>
    </row>
    <row r="16" spans="1:9" ht="14.25" x14ac:dyDescent="0.25">
      <c r="A16" s="447"/>
      <c r="B16" s="450"/>
      <c r="C16" s="453"/>
      <c r="D16" s="349" t="s">
        <v>282</v>
      </c>
      <c r="E16" s="456"/>
      <c r="F16" s="347"/>
    </row>
    <row r="17" spans="1:13" ht="14.25" x14ac:dyDescent="0.25">
      <c r="A17" s="447"/>
      <c r="B17" s="450"/>
      <c r="C17" s="453"/>
      <c r="D17" s="349" t="s">
        <v>283</v>
      </c>
      <c r="E17" s="456"/>
      <c r="F17" s="347"/>
    </row>
    <row r="18" spans="1:13" ht="14.25" x14ac:dyDescent="0.25">
      <c r="A18" s="447"/>
      <c r="B18" s="450"/>
      <c r="C18" s="453"/>
      <c r="D18" s="349" t="s">
        <v>284</v>
      </c>
      <c r="E18" s="456"/>
      <c r="F18" s="347"/>
    </row>
    <row r="19" spans="1:13" ht="14.25" x14ac:dyDescent="0.25">
      <c r="A19" s="447"/>
      <c r="B19" s="450"/>
      <c r="C19" s="453"/>
      <c r="D19" s="349" t="s">
        <v>285</v>
      </c>
      <c r="E19" s="456"/>
      <c r="F19" s="347"/>
    </row>
    <row r="20" spans="1:13" ht="14.25" x14ac:dyDescent="0.25">
      <c r="A20" s="447"/>
      <c r="B20" s="450"/>
      <c r="C20" s="453"/>
      <c r="D20" s="349" t="s">
        <v>293</v>
      </c>
      <c r="E20" s="456"/>
      <c r="F20" s="347"/>
    </row>
    <row r="21" spans="1:13" ht="14.25" x14ac:dyDescent="0.25">
      <c r="A21" s="447"/>
      <c r="B21" s="450"/>
      <c r="C21" s="453"/>
      <c r="D21" s="349" t="s">
        <v>287</v>
      </c>
      <c r="E21" s="456"/>
      <c r="F21" s="347"/>
    </row>
    <row r="22" spans="1:13" ht="14.25" x14ac:dyDescent="0.25">
      <c r="A22" s="447"/>
      <c r="B22" s="450"/>
      <c r="C22" s="453"/>
      <c r="D22" s="349" t="s">
        <v>294</v>
      </c>
      <c r="E22" s="456"/>
      <c r="F22" s="347"/>
    </row>
    <row r="23" spans="1:13" s="215" customFormat="1" ht="15" x14ac:dyDescent="0.25">
      <c r="A23" s="447"/>
      <c r="B23" s="450"/>
      <c r="C23" s="453"/>
      <c r="D23" s="349" t="s">
        <v>295</v>
      </c>
      <c r="E23" s="456"/>
      <c r="F23" s="350"/>
      <c r="G23" s="350"/>
      <c r="H23" s="351"/>
      <c r="I23" s="263"/>
      <c r="J23" s="263"/>
      <c r="K23" s="263"/>
      <c r="L23" s="263"/>
      <c r="M23" s="263"/>
    </row>
    <row r="24" spans="1:13" s="215" customFormat="1" ht="15" x14ac:dyDescent="0.25">
      <c r="A24" s="447"/>
      <c r="B24" s="450"/>
      <c r="C24" s="453"/>
      <c r="D24" s="349" t="s">
        <v>296</v>
      </c>
      <c r="E24" s="456"/>
      <c r="F24" s="350"/>
      <c r="G24" s="350"/>
      <c r="H24" s="351"/>
      <c r="I24" s="263"/>
      <c r="J24" s="263"/>
      <c r="K24" s="263"/>
      <c r="L24" s="263"/>
      <c r="M24" s="263"/>
    </row>
    <row r="25" spans="1:13" s="215" customFormat="1" ht="15" x14ac:dyDescent="0.25">
      <c r="A25" s="447"/>
      <c r="B25" s="450"/>
      <c r="C25" s="453"/>
      <c r="D25" s="349" t="s">
        <v>297</v>
      </c>
      <c r="E25" s="456"/>
      <c r="F25" s="352"/>
      <c r="G25" s="352"/>
      <c r="H25" s="353"/>
      <c r="I25" s="263"/>
      <c r="J25" s="263"/>
      <c r="K25" s="263"/>
      <c r="L25" s="263"/>
      <c r="M25" s="263"/>
    </row>
    <row r="26" spans="1:13" s="215" customFormat="1" ht="15" x14ac:dyDescent="0.25">
      <c r="A26" s="447"/>
      <c r="B26" s="450"/>
      <c r="C26" s="453"/>
      <c r="D26" s="349" t="s">
        <v>298</v>
      </c>
      <c r="E26" s="456"/>
      <c r="F26" s="352"/>
      <c r="G26" s="352"/>
      <c r="H26" s="353"/>
      <c r="I26" s="263"/>
      <c r="J26" s="263"/>
      <c r="K26" s="263"/>
      <c r="L26" s="263"/>
      <c r="M26" s="263"/>
    </row>
    <row r="27" spans="1:13" s="215" customFormat="1" ht="15.75" thickBot="1" x14ac:dyDescent="0.3">
      <c r="A27" s="448"/>
      <c r="B27" s="451"/>
      <c r="C27" s="454"/>
      <c r="D27" s="354" t="s">
        <v>646</v>
      </c>
      <c r="E27" s="457"/>
      <c r="F27" s="352"/>
      <c r="G27" s="352"/>
      <c r="H27" s="353"/>
      <c r="I27" s="263"/>
      <c r="J27" s="263"/>
      <c r="K27" s="263"/>
      <c r="L27" s="263"/>
      <c r="M27" s="263"/>
    </row>
    <row r="28" spans="1:13" s="215" customFormat="1" ht="15" x14ac:dyDescent="0.25">
      <c r="A28" s="446">
        <v>2</v>
      </c>
      <c r="B28" s="449" t="s">
        <v>278</v>
      </c>
      <c r="C28" s="452" t="s">
        <v>281</v>
      </c>
      <c r="D28" s="348" t="s">
        <v>280</v>
      </c>
      <c r="E28" s="455">
        <v>0</v>
      </c>
      <c r="F28" s="352"/>
      <c r="G28" s="352"/>
      <c r="H28" s="353"/>
      <c r="I28" s="263"/>
      <c r="J28" s="263"/>
      <c r="K28" s="263"/>
      <c r="L28" s="263"/>
      <c r="M28" s="263"/>
    </row>
    <row r="29" spans="1:13" s="215" customFormat="1" ht="15" x14ac:dyDescent="0.25">
      <c r="A29" s="447"/>
      <c r="B29" s="450"/>
      <c r="C29" s="453"/>
      <c r="D29" s="349" t="s">
        <v>282</v>
      </c>
      <c r="E29" s="456"/>
      <c r="F29" s="352"/>
      <c r="G29" s="352"/>
      <c r="H29" s="353"/>
      <c r="I29" s="263"/>
      <c r="J29" s="263"/>
      <c r="K29" s="263"/>
      <c r="L29" s="263"/>
      <c r="M29" s="263"/>
    </row>
    <row r="30" spans="1:13" s="215" customFormat="1" ht="15" x14ac:dyDescent="0.25">
      <c r="A30" s="447"/>
      <c r="B30" s="450"/>
      <c r="C30" s="453"/>
      <c r="D30" s="349" t="s">
        <v>283</v>
      </c>
      <c r="E30" s="456"/>
      <c r="F30" s="352"/>
      <c r="G30" s="352"/>
      <c r="H30" s="352"/>
      <c r="I30" s="263"/>
      <c r="J30" s="263"/>
      <c r="K30" s="263"/>
      <c r="L30" s="263"/>
      <c r="M30" s="263"/>
    </row>
    <row r="31" spans="1:13" s="215" customFormat="1" ht="15" x14ac:dyDescent="0.25">
      <c r="A31" s="447"/>
      <c r="B31" s="450"/>
      <c r="C31" s="453"/>
      <c r="D31" s="349" t="s">
        <v>284</v>
      </c>
      <c r="E31" s="456"/>
      <c r="F31" s="352"/>
      <c r="G31" s="352"/>
      <c r="H31" s="353"/>
      <c r="I31" s="263"/>
      <c r="J31" s="263"/>
      <c r="K31" s="263"/>
      <c r="L31" s="263"/>
      <c r="M31" s="263"/>
    </row>
    <row r="32" spans="1:13" s="215" customFormat="1" ht="15" x14ac:dyDescent="0.25">
      <c r="A32" s="447"/>
      <c r="B32" s="450"/>
      <c r="C32" s="453"/>
      <c r="D32" s="349" t="s">
        <v>285</v>
      </c>
      <c r="E32" s="456"/>
      <c r="F32" s="352"/>
      <c r="G32" s="352"/>
      <c r="H32" s="353"/>
      <c r="I32" s="263"/>
      <c r="J32" s="263"/>
      <c r="K32" s="263"/>
      <c r="L32" s="263"/>
      <c r="M32" s="263"/>
    </row>
    <row r="33" spans="1:13" s="215" customFormat="1" ht="15" x14ac:dyDescent="0.25">
      <c r="A33" s="447"/>
      <c r="B33" s="450"/>
      <c r="C33" s="453"/>
      <c r="D33" s="349" t="s">
        <v>286</v>
      </c>
      <c r="E33" s="456"/>
      <c r="F33" s="264"/>
      <c r="G33" s="264"/>
      <c r="H33" s="265"/>
      <c r="I33" s="263"/>
      <c r="J33" s="263"/>
      <c r="K33" s="263"/>
      <c r="L33" s="263"/>
      <c r="M33" s="263"/>
    </row>
    <row r="34" spans="1:13" s="215" customFormat="1" ht="15" x14ac:dyDescent="0.25">
      <c r="A34" s="447"/>
      <c r="B34" s="450"/>
      <c r="C34" s="453"/>
      <c r="D34" s="349" t="s">
        <v>287</v>
      </c>
      <c r="E34" s="456"/>
      <c r="F34" s="264"/>
      <c r="G34" s="264"/>
      <c r="H34" s="265"/>
      <c r="I34" s="263"/>
      <c r="J34" s="263"/>
      <c r="K34" s="263"/>
      <c r="L34" s="263"/>
      <c r="M34" s="263"/>
    </row>
    <row r="35" spans="1:13" s="215" customFormat="1" ht="15" x14ac:dyDescent="0.25">
      <c r="A35" s="447"/>
      <c r="B35" s="450"/>
      <c r="C35" s="453"/>
      <c r="D35" s="349" t="s">
        <v>288</v>
      </c>
      <c r="E35" s="456"/>
      <c r="F35" s="264"/>
      <c r="G35" s="264"/>
      <c r="H35" s="265"/>
      <c r="I35" s="263"/>
      <c r="J35" s="263"/>
      <c r="K35" s="263"/>
      <c r="L35" s="263"/>
      <c r="M35" s="263"/>
    </row>
    <row r="36" spans="1:13" s="215" customFormat="1" ht="15" x14ac:dyDescent="0.25">
      <c r="A36" s="447"/>
      <c r="B36" s="450"/>
      <c r="C36" s="453"/>
      <c r="D36" s="349" t="s">
        <v>289</v>
      </c>
      <c r="E36" s="456"/>
      <c r="F36" s="264"/>
      <c r="G36" s="264"/>
      <c r="H36" s="265"/>
      <c r="I36" s="263"/>
      <c r="J36" s="263"/>
      <c r="K36" s="263"/>
      <c r="L36" s="263"/>
      <c r="M36" s="263"/>
    </row>
    <row r="37" spans="1:13" s="215" customFormat="1" ht="15" x14ac:dyDescent="0.25">
      <c r="A37" s="447"/>
      <c r="B37" s="450"/>
      <c r="C37" s="453"/>
      <c r="D37" s="349" t="s">
        <v>290</v>
      </c>
      <c r="E37" s="456"/>
      <c r="F37" s="264"/>
      <c r="G37" s="264"/>
      <c r="H37" s="265"/>
      <c r="I37" s="263"/>
      <c r="J37" s="263"/>
      <c r="K37" s="263"/>
      <c r="L37" s="263"/>
      <c r="M37" s="263"/>
    </row>
    <row r="38" spans="1:13" s="215" customFormat="1" ht="15" x14ac:dyDescent="0.25">
      <c r="A38" s="447"/>
      <c r="B38" s="450"/>
      <c r="C38" s="453"/>
      <c r="D38" s="349" t="s">
        <v>291</v>
      </c>
      <c r="E38" s="456"/>
      <c r="F38" s="264"/>
      <c r="G38" s="264"/>
      <c r="H38" s="265"/>
      <c r="I38" s="263"/>
      <c r="J38" s="263"/>
      <c r="K38" s="263"/>
      <c r="L38" s="263"/>
      <c r="M38" s="263"/>
    </row>
    <row r="39" spans="1:13" ht="15" thickBot="1" x14ac:dyDescent="0.3">
      <c r="A39" s="448"/>
      <c r="B39" s="451"/>
      <c r="C39" s="454"/>
      <c r="D39" s="354" t="s">
        <v>646</v>
      </c>
      <c r="E39" s="457"/>
    </row>
    <row r="40" spans="1:13" ht="14.25" x14ac:dyDescent="0.25">
      <c r="A40" s="446">
        <v>3</v>
      </c>
      <c r="B40" s="449" t="s">
        <v>278</v>
      </c>
      <c r="C40" s="452" t="s">
        <v>292</v>
      </c>
      <c r="D40" s="348" t="s">
        <v>299</v>
      </c>
      <c r="E40" s="455">
        <v>0</v>
      </c>
    </row>
    <row r="41" spans="1:13" ht="14.25" x14ac:dyDescent="0.25">
      <c r="A41" s="447"/>
      <c r="B41" s="450"/>
      <c r="C41" s="453"/>
      <c r="D41" s="349" t="s">
        <v>300</v>
      </c>
      <c r="E41" s="456"/>
    </row>
    <row r="42" spans="1:13" ht="14.25" x14ac:dyDescent="0.25">
      <c r="A42" s="447"/>
      <c r="B42" s="450"/>
      <c r="C42" s="453"/>
      <c r="D42" s="349" t="s">
        <v>301</v>
      </c>
      <c r="E42" s="456"/>
    </row>
    <row r="43" spans="1:13" ht="14.25" x14ac:dyDescent="0.25">
      <c r="A43" s="447"/>
      <c r="B43" s="450"/>
      <c r="C43" s="453"/>
      <c r="D43" s="349" t="s">
        <v>302</v>
      </c>
      <c r="E43" s="456"/>
    </row>
    <row r="44" spans="1:13" ht="14.25" x14ac:dyDescent="0.25">
      <c r="A44" s="447"/>
      <c r="B44" s="450"/>
      <c r="C44" s="453"/>
      <c r="D44" s="349" t="s">
        <v>303</v>
      </c>
      <c r="E44" s="456"/>
    </row>
    <row r="45" spans="1:13" ht="14.25" x14ac:dyDescent="0.25">
      <c r="A45" s="447"/>
      <c r="B45" s="450"/>
      <c r="C45" s="453"/>
      <c r="D45" s="349" t="s">
        <v>304</v>
      </c>
      <c r="E45" s="456"/>
    </row>
    <row r="46" spans="1:13" ht="14.25" x14ac:dyDescent="0.25">
      <c r="A46" s="447"/>
      <c r="B46" s="450"/>
      <c r="C46" s="453"/>
      <c r="D46" s="349" t="s">
        <v>305</v>
      </c>
      <c r="E46" s="456"/>
    </row>
    <row r="47" spans="1:13" ht="14.25" x14ac:dyDescent="0.25">
      <c r="A47" s="447"/>
      <c r="B47" s="450"/>
      <c r="C47" s="453"/>
      <c r="D47" s="349" t="s">
        <v>306</v>
      </c>
      <c r="E47" s="456"/>
    </row>
    <row r="48" spans="1:13" ht="14.25" x14ac:dyDescent="0.25">
      <c r="A48" s="447"/>
      <c r="B48" s="450"/>
      <c r="C48" s="453"/>
      <c r="D48" s="349" t="s">
        <v>307</v>
      </c>
      <c r="E48" s="456"/>
    </row>
    <row r="49" spans="1:5" ht="14.25" x14ac:dyDescent="0.25">
      <c r="A49" s="447"/>
      <c r="B49" s="450"/>
      <c r="C49" s="453"/>
      <c r="D49" s="349" t="s">
        <v>408</v>
      </c>
      <c r="E49" s="456"/>
    </row>
    <row r="50" spans="1:5" ht="14.25" x14ac:dyDescent="0.25">
      <c r="A50" s="447"/>
      <c r="B50" s="450"/>
      <c r="C50" s="453"/>
      <c r="D50" s="349" t="s">
        <v>308</v>
      </c>
      <c r="E50" s="456"/>
    </row>
    <row r="51" spans="1:5" ht="15" thickBot="1" x14ac:dyDescent="0.3">
      <c r="A51" s="481"/>
      <c r="B51" s="480"/>
      <c r="C51" s="482"/>
      <c r="D51" s="354" t="s">
        <v>646</v>
      </c>
      <c r="E51" s="461"/>
    </row>
    <row r="52" spans="1:5" ht="14.25" x14ac:dyDescent="0.25">
      <c r="A52" s="477">
        <v>4</v>
      </c>
      <c r="B52" s="474" t="s">
        <v>278</v>
      </c>
      <c r="C52" s="471" t="s">
        <v>292</v>
      </c>
      <c r="D52" s="348" t="s">
        <v>309</v>
      </c>
      <c r="E52" s="458">
        <v>0</v>
      </c>
    </row>
    <row r="53" spans="1:5" ht="14.25" x14ac:dyDescent="0.25">
      <c r="A53" s="478"/>
      <c r="B53" s="475"/>
      <c r="C53" s="472"/>
      <c r="D53" s="349" t="s">
        <v>390</v>
      </c>
      <c r="E53" s="459"/>
    </row>
    <row r="54" spans="1:5" ht="14.25" x14ac:dyDescent="0.25">
      <c r="A54" s="478"/>
      <c r="B54" s="475"/>
      <c r="C54" s="472"/>
      <c r="D54" s="349" t="s">
        <v>310</v>
      </c>
      <c r="E54" s="459"/>
    </row>
    <row r="55" spans="1:5" ht="14.25" x14ac:dyDescent="0.25">
      <c r="A55" s="478"/>
      <c r="B55" s="475"/>
      <c r="C55" s="472"/>
      <c r="D55" s="349" t="s">
        <v>311</v>
      </c>
      <c r="E55" s="459"/>
    </row>
    <row r="56" spans="1:5" ht="14.25" x14ac:dyDescent="0.25">
      <c r="A56" s="478"/>
      <c r="B56" s="475"/>
      <c r="C56" s="472"/>
      <c r="D56" s="349" t="s">
        <v>312</v>
      </c>
      <c r="E56" s="459"/>
    </row>
    <row r="57" spans="1:5" ht="14.25" x14ac:dyDescent="0.25">
      <c r="A57" s="478"/>
      <c r="B57" s="475"/>
      <c r="C57" s="472"/>
      <c r="D57" s="349" t="s">
        <v>313</v>
      </c>
      <c r="E57" s="459"/>
    </row>
    <row r="58" spans="1:5" ht="14.25" x14ac:dyDescent="0.25">
      <c r="A58" s="478"/>
      <c r="B58" s="475"/>
      <c r="C58" s="472"/>
      <c r="D58" s="349" t="s">
        <v>290</v>
      </c>
      <c r="E58" s="459"/>
    </row>
    <row r="59" spans="1:5" ht="14.25" x14ac:dyDescent="0.25">
      <c r="A59" s="478"/>
      <c r="B59" s="475"/>
      <c r="C59" s="472"/>
      <c r="D59" s="349" t="s">
        <v>314</v>
      </c>
      <c r="E59" s="459"/>
    </row>
    <row r="60" spans="1:5" ht="15" thickBot="1" x14ac:dyDescent="0.3">
      <c r="A60" s="479"/>
      <c r="B60" s="476"/>
      <c r="C60" s="473"/>
      <c r="D60" s="354" t="s">
        <v>646</v>
      </c>
      <c r="E60" s="460"/>
    </row>
    <row r="61" spans="1:5" ht="14.25" x14ac:dyDescent="0.25">
      <c r="A61" s="462">
        <v>5</v>
      </c>
      <c r="B61" s="465" t="s">
        <v>315</v>
      </c>
      <c r="C61" s="468" t="s">
        <v>316</v>
      </c>
      <c r="D61" s="348" t="s">
        <v>317</v>
      </c>
      <c r="E61" s="455">
        <v>0</v>
      </c>
    </row>
    <row r="62" spans="1:5" ht="14.25" x14ac:dyDescent="0.25">
      <c r="A62" s="463"/>
      <c r="B62" s="466"/>
      <c r="C62" s="469"/>
      <c r="D62" s="349" t="s">
        <v>318</v>
      </c>
      <c r="E62" s="456"/>
    </row>
    <row r="63" spans="1:5" ht="14.25" x14ac:dyDescent="0.25">
      <c r="A63" s="463"/>
      <c r="B63" s="466"/>
      <c r="C63" s="469"/>
      <c r="D63" s="349" t="s">
        <v>319</v>
      </c>
      <c r="E63" s="456"/>
    </row>
    <row r="64" spans="1:5" ht="14.25" x14ac:dyDescent="0.25">
      <c r="A64" s="463"/>
      <c r="B64" s="466"/>
      <c r="C64" s="469"/>
      <c r="D64" s="349" t="s">
        <v>320</v>
      </c>
      <c r="E64" s="456"/>
    </row>
    <row r="65" spans="1:5" ht="14.25" x14ac:dyDescent="0.25">
      <c r="A65" s="463"/>
      <c r="B65" s="466"/>
      <c r="C65" s="469"/>
      <c r="D65" s="349" t="s">
        <v>321</v>
      </c>
      <c r="E65" s="456"/>
    </row>
    <row r="66" spans="1:5" ht="14.25" x14ac:dyDescent="0.25">
      <c r="A66" s="463"/>
      <c r="B66" s="466"/>
      <c r="C66" s="469"/>
      <c r="D66" s="349" t="s">
        <v>322</v>
      </c>
      <c r="E66" s="456"/>
    </row>
    <row r="67" spans="1:5" ht="14.25" x14ac:dyDescent="0.25">
      <c r="A67" s="463"/>
      <c r="B67" s="466"/>
      <c r="C67" s="469"/>
      <c r="D67" s="349" t="s">
        <v>323</v>
      </c>
      <c r="E67" s="456"/>
    </row>
    <row r="68" spans="1:5" ht="14.25" x14ac:dyDescent="0.25">
      <c r="A68" s="463"/>
      <c r="B68" s="466"/>
      <c r="C68" s="469"/>
      <c r="D68" s="349" t="s">
        <v>324</v>
      </c>
      <c r="E68" s="456"/>
    </row>
    <row r="69" spans="1:5" ht="14.25" x14ac:dyDescent="0.25">
      <c r="A69" s="463"/>
      <c r="B69" s="466"/>
      <c r="C69" s="469"/>
      <c r="D69" s="349" t="s">
        <v>325</v>
      </c>
      <c r="E69" s="456"/>
    </row>
    <row r="70" spans="1:5" ht="14.25" x14ac:dyDescent="0.25">
      <c r="A70" s="463"/>
      <c r="B70" s="466"/>
      <c r="C70" s="469"/>
      <c r="D70" s="349" t="s">
        <v>326</v>
      </c>
      <c r="E70" s="456"/>
    </row>
    <row r="71" spans="1:5" ht="15" thickBot="1" x14ac:dyDescent="0.3">
      <c r="A71" s="464"/>
      <c r="B71" s="467"/>
      <c r="C71" s="470"/>
      <c r="D71" s="354" t="s">
        <v>646</v>
      </c>
      <c r="E71" s="461"/>
    </row>
    <row r="72" spans="1:5" ht="14.25" x14ac:dyDescent="0.25">
      <c r="A72" s="486">
        <v>6</v>
      </c>
      <c r="B72" s="489" t="s">
        <v>315</v>
      </c>
      <c r="C72" s="492" t="s">
        <v>327</v>
      </c>
      <c r="D72" s="348" t="s">
        <v>328</v>
      </c>
      <c r="E72" s="455">
        <v>0</v>
      </c>
    </row>
    <row r="73" spans="1:5" ht="14.25" x14ac:dyDescent="0.25">
      <c r="A73" s="487"/>
      <c r="B73" s="490"/>
      <c r="C73" s="493"/>
      <c r="D73" s="349" t="s">
        <v>329</v>
      </c>
      <c r="E73" s="456"/>
    </row>
    <row r="74" spans="1:5" ht="14.25" x14ac:dyDescent="0.25">
      <c r="A74" s="487"/>
      <c r="B74" s="490"/>
      <c r="C74" s="493"/>
      <c r="D74" s="349" t="s">
        <v>330</v>
      </c>
      <c r="E74" s="456"/>
    </row>
    <row r="75" spans="1:5" ht="14.25" x14ac:dyDescent="0.25">
      <c r="A75" s="487"/>
      <c r="B75" s="490"/>
      <c r="C75" s="493"/>
      <c r="D75" s="349" t="s">
        <v>331</v>
      </c>
      <c r="E75" s="456"/>
    </row>
    <row r="76" spans="1:5" ht="14.25" x14ac:dyDescent="0.25">
      <c r="A76" s="487"/>
      <c r="B76" s="490"/>
      <c r="C76" s="493"/>
      <c r="D76" s="349" t="s">
        <v>321</v>
      </c>
      <c r="E76" s="456"/>
    </row>
    <row r="77" spans="1:5" ht="14.25" x14ac:dyDescent="0.25">
      <c r="A77" s="487"/>
      <c r="B77" s="490"/>
      <c r="C77" s="493"/>
      <c r="D77" s="349" t="s">
        <v>332</v>
      </c>
      <c r="E77" s="456"/>
    </row>
    <row r="78" spans="1:5" ht="14.25" x14ac:dyDescent="0.25">
      <c r="A78" s="487"/>
      <c r="B78" s="490"/>
      <c r="C78" s="493"/>
      <c r="D78" s="349" t="s">
        <v>333</v>
      </c>
      <c r="E78" s="456"/>
    </row>
    <row r="79" spans="1:5" ht="15" thickBot="1" x14ac:dyDescent="0.3">
      <c r="A79" s="488"/>
      <c r="B79" s="491"/>
      <c r="C79" s="494"/>
      <c r="D79" s="354" t="s">
        <v>646</v>
      </c>
      <c r="E79" s="457"/>
    </row>
    <row r="80" spans="1:5" ht="14.25" x14ac:dyDescent="0.25">
      <c r="A80" s="462">
        <v>7</v>
      </c>
      <c r="B80" s="465" t="s">
        <v>334</v>
      </c>
      <c r="C80" s="468" t="s">
        <v>346</v>
      </c>
      <c r="D80" s="348" t="s">
        <v>335</v>
      </c>
      <c r="E80" s="455">
        <v>0</v>
      </c>
    </row>
    <row r="81" spans="1:5" ht="14.25" x14ac:dyDescent="0.25">
      <c r="A81" s="463"/>
      <c r="B81" s="466"/>
      <c r="C81" s="469"/>
      <c r="D81" s="349" t="s">
        <v>336</v>
      </c>
      <c r="E81" s="456"/>
    </row>
    <row r="82" spans="1:5" ht="14.25" x14ac:dyDescent="0.25">
      <c r="A82" s="463"/>
      <c r="B82" s="466"/>
      <c r="C82" s="469"/>
      <c r="D82" s="349" t="s">
        <v>337</v>
      </c>
      <c r="E82" s="456"/>
    </row>
    <row r="83" spans="1:5" ht="14.25" x14ac:dyDescent="0.25">
      <c r="A83" s="463"/>
      <c r="B83" s="466"/>
      <c r="C83" s="469"/>
      <c r="D83" s="349" t="s">
        <v>338</v>
      </c>
      <c r="E83" s="456"/>
    </row>
    <row r="84" spans="1:5" ht="14.25" x14ac:dyDescent="0.25">
      <c r="A84" s="463"/>
      <c r="B84" s="466"/>
      <c r="C84" s="469"/>
      <c r="D84" s="349" t="s">
        <v>339</v>
      </c>
      <c r="E84" s="456"/>
    </row>
    <row r="85" spans="1:5" ht="14.25" x14ac:dyDescent="0.25">
      <c r="A85" s="463"/>
      <c r="B85" s="466"/>
      <c r="C85" s="469"/>
      <c r="D85" s="349" t="s">
        <v>648</v>
      </c>
      <c r="E85" s="456"/>
    </row>
    <row r="86" spans="1:5" ht="14.25" x14ac:dyDescent="0.25">
      <c r="A86" s="463"/>
      <c r="B86" s="466"/>
      <c r="C86" s="469"/>
      <c r="D86" s="349" t="s">
        <v>340</v>
      </c>
      <c r="E86" s="456"/>
    </row>
    <row r="87" spans="1:5" ht="14.25" x14ac:dyDescent="0.25">
      <c r="A87" s="463"/>
      <c r="B87" s="466"/>
      <c r="C87" s="469"/>
      <c r="D87" s="349" t="s">
        <v>341</v>
      </c>
      <c r="E87" s="456"/>
    </row>
    <row r="88" spans="1:5" ht="14.25" x14ac:dyDescent="0.25">
      <c r="A88" s="463"/>
      <c r="B88" s="466"/>
      <c r="C88" s="469"/>
      <c r="D88" s="349" t="s">
        <v>342</v>
      </c>
      <c r="E88" s="456"/>
    </row>
    <row r="89" spans="1:5" ht="14.25" x14ac:dyDescent="0.25">
      <c r="A89" s="463"/>
      <c r="B89" s="466"/>
      <c r="C89" s="469"/>
      <c r="D89" s="349" t="s">
        <v>343</v>
      </c>
      <c r="E89" s="456"/>
    </row>
    <row r="90" spans="1:5" ht="14.25" x14ac:dyDescent="0.25">
      <c r="A90" s="463"/>
      <c r="B90" s="466"/>
      <c r="C90" s="469"/>
      <c r="D90" s="349" t="s">
        <v>344</v>
      </c>
      <c r="E90" s="456"/>
    </row>
    <row r="91" spans="1:5" ht="14.25" x14ac:dyDescent="0.25">
      <c r="A91" s="463"/>
      <c r="B91" s="466"/>
      <c r="C91" s="469"/>
      <c r="D91" s="349" t="s">
        <v>345</v>
      </c>
      <c r="E91" s="456"/>
    </row>
    <row r="92" spans="1:5" ht="14.25" x14ac:dyDescent="0.25">
      <c r="A92" s="463"/>
      <c r="B92" s="466"/>
      <c r="C92" s="469"/>
      <c r="D92" s="349" t="s">
        <v>324</v>
      </c>
      <c r="E92" s="456"/>
    </row>
    <row r="93" spans="1:5" ht="15" thickBot="1" x14ac:dyDescent="0.3">
      <c r="A93" s="483"/>
      <c r="B93" s="484"/>
      <c r="C93" s="485"/>
      <c r="D93" s="354" t="s">
        <v>646</v>
      </c>
      <c r="E93" s="457"/>
    </row>
    <row r="94" spans="1:5" ht="14.25" x14ac:dyDescent="0.25">
      <c r="A94" s="486">
        <v>8</v>
      </c>
      <c r="B94" s="489" t="s">
        <v>334</v>
      </c>
      <c r="C94" s="492" t="s">
        <v>347</v>
      </c>
      <c r="D94" s="348" t="s">
        <v>786</v>
      </c>
      <c r="E94" s="455">
        <v>0</v>
      </c>
    </row>
    <row r="95" spans="1:5" ht="14.25" x14ac:dyDescent="0.25">
      <c r="A95" s="487"/>
      <c r="B95" s="490"/>
      <c r="C95" s="493"/>
      <c r="D95" s="349" t="s">
        <v>348</v>
      </c>
      <c r="E95" s="456"/>
    </row>
    <row r="96" spans="1:5" ht="14.25" x14ac:dyDescent="0.25">
      <c r="A96" s="487"/>
      <c r="B96" s="490"/>
      <c r="C96" s="493"/>
      <c r="D96" s="349" t="s">
        <v>349</v>
      </c>
      <c r="E96" s="456"/>
    </row>
    <row r="97" spans="1:5" ht="14.25" x14ac:dyDescent="0.25">
      <c r="A97" s="487"/>
      <c r="B97" s="490"/>
      <c r="C97" s="493"/>
      <c r="D97" s="349" t="s">
        <v>350</v>
      </c>
      <c r="E97" s="456"/>
    </row>
    <row r="98" spans="1:5" ht="14.25" x14ac:dyDescent="0.25">
      <c r="A98" s="487"/>
      <c r="B98" s="490"/>
      <c r="C98" s="493"/>
      <c r="D98" s="349" t="s">
        <v>351</v>
      </c>
      <c r="E98" s="456"/>
    </row>
    <row r="99" spans="1:5" ht="14.25" x14ac:dyDescent="0.25">
      <c r="A99" s="487"/>
      <c r="B99" s="490"/>
      <c r="C99" s="493"/>
      <c r="D99" s="349" t="s">
        <v>352</v>
      </c>
      <c r="E99" s="456"/>
    </row>
    <row r="100" spans="1:5" ht="14.25" x14ac:dyDescent="0.25">
      <c r="A100" s="487"/>
      <c r="B100" s="490"/>
      <c r="C100" s="493"/>
      <c r="D100" s="349" t="s">
        <v>353</v>
      </c>
      <c r="E100" s="456"/>
    </row>
    <row r="101" spans="1:5" ht="14.25" x14ac:dyDescent="0.25">
      <c r="A101" s="487"/>
      <c r="B101" s="490"/>
      <c r="C101" s="493"/>
      <c r="D101" s="349" t="s">
        <v>342</v>
      </c>
      <c r="E101" s="456"/>
    </row>
    <row r="102" spans="1:5" ht="14.25" x14ac:dyDescent="0.25">
      <c r="A102" s="487"/>
      <c r="B102" s="490"/>
      <c r="C102" s="493"/>
      <c r="D102" s="349" t="s">
        <v>647</v>
      </c>
      <c r="E102" s="456"/>
    </row>
    <row r="103" spans="1:5" ht="14.25" x14ac:dyDescent="0.25">
      <c r="A103" s="487"/>
      <c r="B103" s="490"/>
      <c r="C103" s="493"/>
      <c r="D103" s="349" t="s">
        <v>354</v>
      </c>
      <c r="E103" s="456"/>
    </row>
    <row r="104" spans="1:5" ht="14.25" x14ac:dyDescent="0.25">
      <c r="A104" s="487"/>
      <c r="B104" s="490"/>
      <c r="C104" s="493"/>
      <c r="D104" s="349" t="s">
        <v>355</v>
      </c>
      <c r="E104" s="456"/>
    </row>
    <row r="105" spans="1:5" ht="14.25" x14ac:dyDescent="0.25">
      <c r="A105" s="487"/>
      <c r="B105" s="490"/>
      <c r="C105" s="493"/>
      <c r="D105" s="349" t="s">
        <v>356</v>
      </c>
      <c r="E105" s="456"/>
    </row>
    <row r="106" spans="1:5" ht="15" thickBot="1" x14ac:dyDescent="0.3">
      <c r="A106" s="488"/>
      <c r="B106" s="491"/>
      <c r="C106" s="494"/>
      <c r="D106" s="354" t="s">
        <v>646</v>
      </c>
      <c r="E106" s="457"/>
    </row>
    <row r="107" spans="1:5" ht="14.25" x14ac:dyDescent="0.25">
      <c r="A107" s="462">
        <v>9</v>
      </c>
      <c r="B107" s="465" t="s">
        <v>366</v>
      </c>
      <c r="C107" s="468" t="s">
        <v>357</v>
      </c>
      <c r="D107" s="348" t="s">
        <v>335</v>
      </c>
      <c r="E107" s="455">
        <v>0</v>
      </c>
    </row>
    <row r="108" spans="1:5" ht="14.25" x14ac:dyDescent="0.25">
      <c r="A108" s="463"/>
      <c r="B108" s="466"/>
      <c r="C108" s="469"/>
      <c r="D108" s="349" t="s">
        <v>358</v>
      </c>
      <c r="E108" s="456"/>
    </row>
    <row r="109" spans="1:5" ht="14.25" x14ac:dyDescent="0.25">
      <c r="A109" s="463"/>
      <c r="B109" s="466"/>
      <c r="C109" s="469"/>
      <c r="D109" s="349" t="s">
        <v>359</v>
      </c>
      <c r="E109" s="456"/>
    </row>
    <row r="110" spans="1:5" ht="14.25" x14ac:dyDescent="0.25">
      <c r="A110" s="463"/>
      <c r="B110" s="466"/>
      <c r="C110" s="469"/>
      <c r="D110" s="349" t="s">
        <v>360</v>
      </c>
      <c r="E110" s="456"/>
    </row>
    <row r="111" spans="1:5" ht="14.25" x14ac:dyDescent="0.25">
      <c r="A111" s="463"/>
      <c r="B111" s="466"/>
      <c r="C111" s="469"/>
      <c r="D111" s="349" t="s">
        <v>361</v>
      </c>
      <c r="E111" s="456"/>
    </row>
    <row r="112" spans="1:5" ht="14.25" x14ac:dyDescent="0.25">
      <c r="A112" s="463"/>
      <c r="B112" s="466"/>
      <c r="C112" s="469"/>
      <c r="D112" s="349" t="s">
        <v>362</v>
      </c>
      <c r="E112" s="456"/>
    </row>
    <row r="113" spans="1:5" ht="14.25" x14ac:dyDescent="0.25">
      <c r="A113" s="463"/>
      <c r="B113" s="466"/>
      <c r="C113" s="469"/>
      <c r="D113" s="349" t="s">
        <v>363</v>
      </c>
      <c r="E113" s="456"/>
    </row>
    <row r="114" spans="1:5" ht="14.25" x14ac:dyDescent="0.25">
      <c r="A114" s="463"/>
      <c r="B114" s="466"/>
      <c r="C114" s="469"/>
      <c r="D114" s="349" t="s">
        <v>364</v>
      </c>
      <c r="E114" s="456"/>
    </row>
    <row r="115" spans="1:5" ht="14.25" x14ac:dyDescent="0.25">
      <c r="A115" s="463"/>
      <c r="B115" s="466"/>
      <c r="C115" s="469"/>
      <c r="D115" s="349" t="s">
        <v>365</v>
      </c>
      <c r="E115" s="456"/>
    </row>
    <row r="116" spans="1:5" ht="15" thickBot="1" x14ac:dyDescent="0.3">
      <c r="A116" s="483"/>
      <c r="B116" s="484"/>
      <c r="C116" s="485"/>
      <c r="D116" s="354" t="s">
        <v>646</v>
      </c>
      <c r="E116" s="457"/>
    </row>
    <row r="117" spans="1:5" ht="14.25" x14ac:dyDescent="0.25">
      <c r="A117" s="486">
        <v>10</v>
      </c>
      <c r="B117" s="489" t="s">
        <v>366</v>
      </c>
      <c r="C117" s="492" t="s">
        <v>367</v>
      </c>
      <c r="D117" s="348" t="s">
        <v>335</v>
      </c>
      <c r="E117" s="458">
        <v>0</v>
      </c>
    </row>
    <row r="118" spans="1:5" ht="14.25" x14ac:dyDescent="0.25">
      <c r="A118" s="487"/>
      <c r="B118" s="490"/>
      <c r="C118" s="493"/>
      <c r="D118" s="349" t="s">
        <v>368</v>
      </c>
      <c r="E118" s="459"/>
    </row>
    <row r="119" spans="1:5" ht="14.25" x14ac:dyDescent="0.25">
      <c r="A119" s="487"/>
      <c r="B119" s="490"/>
      <c r="C119" s="493"/>
      <c r="D119" s="349" t="s">
        <v>358</v>
      </c>
      <c r="E119" s="459"/>
    </row>
    <row r="120" spans="1:5" ht="14.25" x14ac:dyDescent="0.25">
      <c r="A120" s="487"/>
      <c r="B120" s="490"/>
      <c r="C120" s="493"/>
      <c r="D120" s="349" t="s">
        <v>364</v>
      </c>
      <c r="E120" s="459"/>
    </row>
    <row r="121" spans="1:5" ht="14.25" x14ac:dyDescent="0.25">
      <c r="A121" s="487"/>
      <c r="B121" s="490"/>
      <c r="C121" s="493"/>
      <c r="D121" s="349" t="s">
        <v>359</v>
      </c>
      <c r="E121" s="459"/>
    </row>
    <row r="122" spans="1:5" ht="14.25" x14ac:dyDescent="0.25">
      <c r="A122" s="487"/>
      <c r="B122" s="490"/>
      <c r="C122" s="493"/>
      <c r="D122" s="349" t="s">
        <v>369</v>
      </c>
      <c r="E122" s="459"/>
    </row>
    <row r="123" spans="1:5" ht="14.25" x14ac:dyDescent="0.25">
      <c r="A123" s="487"/>
      <c r="B123" s="490"/>
      <c r="C123" s="493"/>
      <c r="D123" s="349" t="s">
        <v>370</v>
      </c>
      <c r="E123" s="459"/>
    </row>
    <row r="124" spans="1:5" ht="14.25" x14ac:dyDescent="0.25">
      <c r="A124" s="487"/>
      <c r="B124" s="490"/>
      <c r="C124" s="493"/>
      <c r="D124" s="349" t="s">
        <v>291</v>
      </c>
      <c r="E124" s="459"/>
    </row>
    <row r="125" spans="1:5" ht="15" thickBot="1" x14ac:dyDescent="0.3">
      <c r="A125" s="488"/>
      <c r="B125" s="491"/>
      <c r="C125" s="494"/>
      <c r="D125" s="354" t="s">
        <v>646</v>
      </c>
      <c r="E125" s="460"/>
    </row>
    <row r="126" spans="1:5" ht="14.25" x14ac:dyDescent="0.25">
      <c r="A126" s="462">
        <v>11</v>
      </c>
      <c r="B126" s="465" t="s">
        <v>366</v>
      </c>
      <c r="C126" s="468" t="s">
        <v>371</v>
      </c>
      <c r="D126" s="348" t="s">
        <v>335</v>
      </c>
      <c r="E126" s="455">
        <v>0</v>
      </c>
    </row>
    <row r="127" spans="1:5" ht="14.25" x14ac:dyDescent="0.25">
      <c r="A127" s="463"/>
      <c r="B127" s="466"/>
      <c r="C127" s="469"/>
      <c r="D127" s="349" t="s">
        <v>372</v>
      </c>
      <c r="E127" s="456"/>
    </row>
    <row r="128" spans="1:5" ht="14.25" x14ac:dyDescent="0.25">
      <c r="A128" s="463"/>
      <c r="B128" s="466"/>
      <c r="C128" s="469"/>
      <c r="D128" s="349" t="s">
        <v>373</v>
      </c>
      <c r="E128" s="456"/>
    </row>
    <row r="129" spans="1:5" ht="14.25" x14ac:dyDescent="0.25">
      <c r="A129" s="463"/>
      <c r="B129" s="466"/>
      <c r="C129" s="469"/>
      <c r="D129" s="349" t="s">
        <v>374</v>
      </c>
      <c r="E129" s="456"/>
    </row>
    <row r="130" spans="1:5" ht="14.25" x14ac:dyDescent="0.25">
      <c r="A130" s="463"/>
      <c r="B130" s="466"/>
      <c r="C130" s="469"/>
      <c r="D130" s="349" t="s">
        <v>375</v>
      </c>
      <c r="E130" s="456"/>
    </row>
    <row r="131" spans="1:5" ht="14.25" x14ac:dyDescent="0.25">
      <c r="A131" s="463"/>
      <c r="B131" s="466"/>
      <c r="C131" s="469"/>
      <c r="D131" s="349" t="s">
        <v>376</v>
      </c>
      <c r="E131" s="456"/>
    </row>
    <row r="132" spans="1:5" ht="14.25" x14ac:dyDescent="0.25">
      <c r="A132" s="463"/>
      <c r="B132" s="466"/>
      <c r="C132" s="469"/>
      <c r="D132" s="349" t="s">
        <v>377</v>
      </c>
      <c r="E132" s="456"/>
    </row>
    <row r="133" spans="1:5" ht="14.25" x14ac:dyDescent="0.25">
      <c r="A133" s="463"/>
      <c r="B133" s="466"/>
      <c r="C133" s="469"/>
      <c r="D133" s="349" t="s">
        <v>365</v>
      </c>
      <c r="E133" s="456"/>
    </row>
    <row r="134" spans="1:5" ht="15" thickBot="1" x14ac:dyDescent="0.3">
      <c r="A134" s="483"/>
      <c r="B134" s="484"/>
      <c r="C134" s="485"/>
      <c r="D134" s="354" t="s">
        <v>646</v>
      </c>
      <c r="E134" s="457"/>
    </row>
    <row r="135" spans="1:5" ht="14.25" x14ac:dyDescent="0.25">
      <c r="A135" s="462">
        <v>12</v>
      </c>
      <c r="B135" s="465" t="s">
        <v>366</v>
      </c>
      <c r="C135" s="468" t="s">
        <v>378</v>
      </c>
      <c r="D135" s="348" t="s">
        <v>335</v>
      </c>
      <c r="E135" s="455">
        <v>0</v>
      </c>
    </row>
    <row r="136" spans="1:5" ht="14.25" x14ac:dyDescent="0.25">
      <c r="A136" s="463"/>
      <c r="B136" s="466"/>
      <c r="C136" s="469"/>
      <c r="D136" s="349" t="s">
        <v>379</v>
      </c>
      <c r="E136" s="456"/>
    </row>
    <row r="137" spans="1:5" ht="14.25" x14ac:dyDescent="0.25">
      <c r="A137" s="463"/>
      <c r="B137" s="466"/>
      <c r="C137" s="469"/>
      <c r="D137" s="349" t="s">
        <v>380</v>
      </c>
      <c r="E137" s="456"/>
    </row>
    <row r="138" spans="1:5" ht="14.25" x14ac:dyDescent="0.25">
      <c r="A138" s="463"/>
      <c r="B138" s="466"/>
      <c r="C138" s="469"/>
      <c r="D138" s="349" t="s">
        <v>381</v>
      </c>
      <c r="E138" s="456"/>
    </row>
    <row r="139" spans="1:5" ht="14.25" x14ac:dyDescent="0.25">
      <c r="A139" s="463"/>
      <c r="B139" s="466"/>
      <c r="C139" s="469"/>
      <c r="D139" s="349" t="s">
        <v>382</v>
      </c>
      <c r="E139" s="456"/>
    </row>
    <row r="140" spans="1:5" ht="14.25" x14ac:dyDescent="0.25">
      <c r="A140" s="463"/>
      <c r="B140" s="466"/>
      <c r="C140" s="469"/>
      <c r="D140" s="349" t="s">
        <v>383</v>
      </c>
      <c r="E140" s="456"/>
    </row>
    <row r="141" spans="1:5" ht="14.25" x14ac:dyDescent="0.25">
      <c r="A141" s="463"/>
      <c r="B141" s="466"/>
      <c r="C141" s="469"/>
      <c r="D141" s="349" t="s">
        <v>384</v>
      </c>
      <c r="E141" s="456"/>
    </row>
    <row r="142" spans="1:5" ht="15" thickBot="1" x14ac:dyDescent="0.3">
      <c r="A142" s="483"/>
      <c r="B142" s="484"/>
      <c r="C142" s="485"/>
      <c r="D142" s="354" t="s">
        <v>646</v>
      </c>
      <c r="E142" s="457"/>
    </row>
    <row r="143" spans="1:5" ht="14.25" x14ac:dyDescent="0.25">
      <c r="A143" s="486">
        <v>13</v>
      </c>
      <c r="B143" s="489" t="s">
        <v>385</v>
      </c>
      <c r="C143" s="492" t="s">
        <v>393</v>
      </c>
      <c r="D143" s="348" t="s">
        <v>386</v>
      </c>
      <c r="E143" s="458">
        <v>0</v>
      </c>
    </row>
    <row r="144" spans="1:5" ht="14.25" x14ac:dyDescent="0.25">
      <c r="A144" s="487"/>
      <c r="B144" s="490"/>
      <c r="C144" s="493"/>
      <c r="D144" s="349" t="s">
        <v>387</v>
      </c>
      <c r="E144" s="459"/>
    </row>
    <row r="145" spans="1:5" ht="14.25" x14ac:dyDescent="0.25">
      <c r="A145" s="487"/>
      <c r="B145" s="490"/>
      <c r="C145" s="493"/>
      <c r="D145" s="349" t="s">
        <v>388</v>
      </c>
      <c r="E145" s="459"/>
    </row>
    <row r="146" spans="1:5" ht="14.25" x14ac:dyDescent="0.25">
      <c r="A146" s="487"/>
      <c r="B146" s="490"/>
      <c r="C146" s="493"/>
      <c r="D146" s="349" t="s">
        <v>389</v>
      </c>
      <c r="E146" s="459"/>
    </row>
    <row r="147" spans="1:5" ht="14.25" x14ac:dyDescent="0.25">
      <c r="A147" s="487"/>
      <c r="B147" s="490"/>
      <c r="C147" s="493"/>
      <c r="D147" s="349" t="s">
        <v>390</v>
      </c>
      <c r="E147" s="459"/>
    </row>
    <row r="148" spans="1:5" ht="14.25" x14ac:dyDescent="0.25">
      <c r="A148" s="487"/>
      <c r="B148" s="490"/>
      <c r="C148" s="493"/>
      <c r="D148" s="349" t="s">
        <v>391</v>
      </c>
      <c r="E148" s="459"/>
    </row>
    <row r="149" spans="1:5" ht="14.25" x14ac:dyDescent="0.25">
      <c r="A149" s="487"/>
      <c r="B149" s="490"/>
      <c r="C149" s="493"/>
      <c r="D149" s="349" t="s">
        <v>392</v>
      </c>
      <c r="E149" s="459"/>
    </row>
    <row r="150" spans="1:5" ht="15" thickBot="1" x14ac:dyDescent="0.3">
      <c r="A150" s="487"/>
      <c r="B150" s="490"/>
      <c r="C150" s="493"/>
      <c r="D150" s="354" t="s">
        <v>646</v>
      </c>
      <c r="E150" s="459"/>
    </row>
    <row r="151" spans="1:5" ht="14.25" x14ac:dyDescent="0.25">
      <c r="A151" s="462">
        <v>14</v>
      </c>
      <c r="B151" s="465" t="s">
        <v>385</v>
      </c>
      <c r="C151" s="468" t="s">
        <v>393</v>
      </c>
      <c r="D151" s="348" t="s">
        <v>394</v>
      </c>
      <c r="E151" s="455">
        <v>0</v>
      </c>
    </row>
    <row r="152" spans="1:5" ht="14.25" x14ac:dyDescent="0.25">
      <c r="A152" s="463"/>
      <c r="B152" s="466"/>
      <c r="C152" s="469"/>
      <c r="D152" s="349" t="s">
        <v>395</v>
      </c>
      <c r="E152" s="456"/>
    </row>
    <row r="153" spans="1:5" ht="14.25" x14ac:dyDescent="0.25">
      <c r="A153" s="463"/>
      <c r="B153" s="466"/>
      <c r="C153" s="469"/>
      <c r="D153" s="349" t="s">
        <v>396</v>
      </c>
      <c r="E153" s="456"/>
    </row>
    <row r="154" spans="1:5" ht="14.25" x14ac:dyDescent="0.25">
      <c r="A154" s="463"/>
      <c r="B154" s="466"/>
      <c r="C154" s="469"/>
      <c r="D154" s="349" t="s">
        <v>397</v>
      </c>
      <c r="E154" s="456"/>
    </row>
    <row r="155" spans="1:5" ht="14.25" x14ac:dyDescent="0.25">
      <c r="A155" s="463"/>
      <c r="B155" s="466"/>
      <c r="C155" s="469"/>
      <c r="D155" s="349" t="s">
        <v>398</v>
      </c>
      <c r="E155" s="456"/>
    </row>
    <row r="156" spans="1:5" ht="14.25" x14ac:dyDescent="0.25">
      <c r="A156" s="463"/>
      <c r="B156" s="466"/>
      <c r="C156" s="469"/>
      <c r="D156" s="349" t="s">
        <v>399</v>
      </c>
      <c r="E156" s="456"/>
    </row>
    <row r="157" spans="1:5" ht="14.25" x14ac:dyDescent="0.25">
      <c r="A157" s="463"/>
      <c r="B157" s="466"/>
      <c r="C157" s="469"/>
      <c r="D157" s="349" t="s">
        <v>400</v>
      </c>
      <c r="E157" s="456"/>
    </row>
    <row r="158" spans="1:5" ht="14.25" x14ac:dyDescent="0.25">
      <c r="A158" s="463"/>
      <c r="B158" s="466"/>
      <c r="C158" s="469"/>
      <c r="D158" s="349" t="s">
        <v>342</v>
      </c>
      <c r="E158" s="456"/>
    </row>
    <row r="159" spans="1:5" ht="14.25" x14ac:dyDescent="0.25">
      <c r="A159" s="463"/>
      <c r="B159" s="466"/>
      <c r="C159" s="469"/>
      <c r="D159" s="349" t="s">
        <v>401</v>
      </c>
      <c r="E159" s="456"/>
    </row>
    <row r="160" spans="1:5" ht="15" thickBot="1" x14ac:dyDescent="0.3">
      <c r="A160" s="464"/>
      <c r="B160" s="467"/>
      <c r="C160" s="470"/>
      <c r="D160" s="354" t="s">
        <v>646</v>
      </c>
      <c r="E160" s="461"/>
    </row>
    <row r="161" spans="1:5" ht="14.25" x14ac:dyDescent="0.25">
      <c r="A161" s="462">
        <v>15</v>
      </c>
      <c r="B161" s="489" t="s">
        <v>402</v>
      </c>
      <c r="C161" s="468" t="s">
        <v>403</v>
      </c>
      <c r="D161" s="348" t="s">
        <v>404</v>
      </c>
      <c r="E161" s="455">
        <v>0</v>
      </c>
    </row>
    <row r="162" spans="1:5" ht="14.25" x14ac:dyDescent="0.25">
      <c r="A162" s="463"/>
      <c r="B162" s="490"/>
      <c r="C162" s="469"/>
      <c r="D162" s="349" t="s">
        <v>405</v>
      </c>
      <c r="E162" s="456"/>
    </row>
    <row r="163" spans="1:5" ht="28.5" x14ac:dyDescent="0.25">
      <c r="A163" s="463"/>
      <c r="B163" s="490"/>
      <c r="C163" s="469"/>
      <c r="D163" s="349" t="s">
        <v>413</v>
      </c>
      <c r="E163" s="456"/>
    </row>
    <row r="164" spans="1:5" ht="28.5" x14ac:dyDescent="0.25">
      <c r="A164" s="463"/>
      <c r="B164" s="490"/>
      <c r="C164" s="469"/>
      <c r="D164" s="349" t="s">
        <v>414</v>
      </c>
      <c r="E164" s="456"/>
    </row>
    <row r="165" spans="1:5" ht="14.25" x14ac:dyDescent="0.25">
      <c r="A165" s="463"/>
      <c r="B165" s="490"/>
      <c r="C165" s="469"/>
      <c r="D165" s="349" t="s">
        <v>406</v>
      </c>
      <c r="E165" s="456"/>
    </row>
    <row r="166" spans="1:5" ht="14.25" x14ac:dyDescent="0.25">
      <c r="A166" s="463"/>
      <c r="B166" s="490"/>
      <c r="C166" s="469"/>
      <c r="D166" s="349" t="s">
        <v>407</v>
      </c>
      <c r="E166" s="456"/>
    </row>
    <row r="167" spans="1:5" ht="14.25" x14ac:dyDescent="0.25">
      <c r="A167" s="463"/>
      <c r="B167" s="490"/>
      <c r="C167" s="469"/>
      <c r="D167" s="349" t="s">
        <v>650</v>
      </c>
      <c r="E167" s="456"/>
    </row>
    <row r="168" spans="1:5" ht="14.25" x14ac:dyDescent="0.25">
      <c r="A168" s="463"/>
      <c r="B168" s="490"/>
      <c r="C168" s="469"/>
      <c r="D168" s="349" t="s">
        <v>415</v>
      </c>
      <c r="E168" s="456"/>
    </row>
    <row r="169" spans="1:5" ht="15" thickBot="1" x14ac:dyDescent="0.3">
      <c r="A169" s="483"/>
      <c r="B169" s="491"/>
      <c r="C169" s="485"/>
      <c r="D169" s="354" t="s">
        <v>646</v>
      </c>
      <c r="E169" s="457"/>
    </row>
    <row r="170" spans="1:5" ht="28.5" x14ac:dyDescent="0.25">
      <c r="A170" s="462">
        <v>16</v>
      </c>
      <c r="B170" s="465" t="s">
        <v>402</v>
      </c>
      <c r="C170" s="468" t="s">
        <v>409</v>
      </c>
      <c r="D170" s="348" t="s">
        <v>424</v>
      </c>
      <c r="E170" s="455">
        <v>0</v>
      </c>
    </row>
    <row r="171" spans="1:5" ht="28.5" x14ac:dyDescent="0.25">
      <c r="A171" s="463"/>
      <c r="B171" s="466"/>
      <c r="C171" s="469"/>
      <c r="D171" s="349" t="s">
        <v>410</v>
      </c>
      <c r="E171" s="456"/>
    </row>
    <row r="172" spans="1:5" ht="28.5" x14ac:dyDescent="0.25">
      <c r="A172" s="463"/>
      <c r="B172" s="466"/>
      <c r="C172" s="469"/>
      <c r="D172" s="349" t="s">
        <v>425</v>
      </c>
      <c r="E172" s="456"/>
    </row>
    <row r="173" spans="1:5" ht="14.25" x14ac:dyDescent="0.25">
      <c r="A173" s="463"/>
      <c r="B173" s="466"/>
      <c r="C173" s="469"/>
      <c r="D173" s="349" t="s">
        <v>411</v>
      </c>
      <c r="E173" s="456"/>
    </row>
    <row r="174" spans="1:5" ht="14.25" x14ac:dyDescent="0.25">
      <c r="A174" s="463"/>
      <c r="B174" s="466"/>
      <c r="C174" s="469"/>
      <c r="D174" s="349" t="s">
        <v>412</v>
      </c>
      <c r="E174" s="456"/>
    </row>
    <row r="175" spans="1:5" ht="14.25" x14ac:dyDescent="0.25">
      <c r="A175" s="463"/>
      <c r="B175" s="466"/>
      <c r="C175" s="469"/>
      <c r="D175" s="349" t="s">
        <v>416</v>
      </c>
      <c r="E175" s="456"/>
    </row>
    <row r="176" spans="1:5" ht="15" thickBot="1" x14ac:dyDescent="0.3">
      <c r="A176" s="483"/>
      <c r="B176" s="484"/>
      <c r="C176" s="485"/>
      <c r="D176" s="354" t="s">
        <v>646</v>
      </c>
      <c r="E176" s="457"/>
    </row>
    <row r="177" spans="1:5" ht="14.25" x14ac:dyDescent="0.25">
      <c r="A177" s="462">
        <v>17</v>
      </c>
      <c r="B177" s="465" t="s">
        <v>402</v>
      </c>
      <c r="C177" s="468" t="s">
        <v>417</v>
      </c>
      <c r="D177" s="348" t="s">
        <v>423</v>
      </c>
      <c r="E177" s="455">
        <v>0</v>
      </c>
    </row>
    <row r="178" spans="1:5" ht="28.5" x14ac:dyDescent="0.25">
      <c r="A178" s="463"/>
      <c r="B178" s="466"/>
      <c r="C178" s="469"/>
      <c r="D178" s="349" t="s">
        <v>426</v>
      </c>
      <c r="E178" s="456"/>
    </row>
    <row r="179" spans="1:5" ht="28.5" x14ac:dyDescent="0.25">
      <c r="A179" s="463"/>
      <c r="B179" s="466"/>
      <c r="C179" s="469"/>
      <c r="D179" s="349" t="s">
        <v>427</v>
      </c>
      <c r="E179" s="456"/>
    </row>
    <row r="180" spans="1:5" ht="14.25" x14ac:dyDescent="0.25">
      <c r="A180" s="463"/>
      <c r="B180" s="466"/>
      <c r="C180" s="469"/>
      <c r="D180" s="349" t="s">
        <v>428</v>
      </c>
      <c r="E180" s="456"/>
    </row>
    <row r="181" spans="1:5" ht="14.25" x14ac:dyDescent="0.25">
      <c r="A181" s="463"/>
      <c r="B181" s="466"/>
      <c r="C181" s="469"/>
      <c r="D181" s="349" t="s">
        <v>429</v>
      </c>
      <c r="E181" s="456"/>
    </row>
    <row r="182" spans="1:5" ht="28.5" x14ac:dyDescent="0.25">
      <c r="A182" s="463"/>
      <c r="B182" s="466"/>
      <c r="C182" s="469"/>
      <c r="D182" s="349" t="s">
        <v>418</v>
      </c>
      <c r="E182" s="456"/>
    </row>
    <row r="183" spans="1:5" ht="28.5" x14ac:dyDescent="0.25">
      <c r="A183" s="463"/>
      <c r="B183" s="466"/>
      <c r="C183" s="469"/>
      <c r="D183" s="349" t="s">
        <v>430</v>
      </c>
      <c r="E183" s="456"/>
    </row>
    <row r="184" spans="1:5" ht="14.25" x14ac:dyDescent="0.25">
      <c r="A184" s="463"/>
      <c r="B184" s="466"/>
      <c r="C184" s="469"/>
      <c r="D184" s="349" t="s">
        <v>419</v>
      </c>
      <c r="E184" s="456"/>
    </row>
    <row r="185" spans="1:5" ht="28.5" x14ac:dyDescent="0.25">
      <c r="A185" s="463"/>
      <c r="B185" s="466"/>
      <c r="C185" s="469"/>
      <c r="D185" s="349" t="s">
        <v>431</v>
      </c>
      <c r="E185" s="456"/>
    </row>
    <row r="186" spans="1:5" ht="14.25" x14ac:dyDescent="0.25">
      <c r="A186" s="463"/>
      <c r="B186" s="466"/>
      <c r="C186" s="469"/>
      <c r="D186" s="349" t="s">
        <v>420</v>
      </c>
      <c r="E186" s="456"/>
    </row>
    <row r="187" spans="1:5" ht="14.25" x14ac:dyDescent="0.25">
      <c r="A187" s="463"/>
      <c r="B187" s="466"/>
      <c r="C187" s="469"/>
      <c r="D187" s="349" t="s">
        <v>421</v>
      </c>
      <c r="E187" s="456"/>
    </row>
    <row r="188" spans="1:5" ht="14.25" x14ac:dyDescent="0.25">
      <c r="A188" s="463"/>
      <c r="B188" s="466"/>
      <c r="C188" s="469"/>
      <c r="D188" s="349" t="s">
        <v>422</v>
      </c>
      <c r="E188" s="456"/>
    </row>
    <row r="189" spans="1:5" ht="15" thickBot="1" x14ac:dyDescent="0.3">
      <c r="A189" s="483"/>
      <c r="B189" s="484"/>
      <c r="C189" s="485"/>
      <c r="D189" s="354" t="s">
        <v>646</v>
      </c>
      <c r="E189" s="457"/>
    </row>
    <row r="190" spans="1:5" ht="14.25" x14ac:dyDescent="0.25">
      <c r="A190" s="486">
        <v>18</v>
      </c>
      <c r="B190" s="489" t="s">
        <v>402</v>
      </c>
      <c r="C190" s="492" t="s">
        <v>432</v>
      </c>
      <c r="D190" s="348" t="s">
        <v>433</v>
      </c>
      <c r="E190" s="458">
        <v>0</v>
      </c>
    </row>
    <row r="191" spans="1:5" ht="28.5" x14ac:dyDescent="0.25">
      <c r="A191" s="487"/>
      <c r="B191" s="490"/>
      <c r="C191" s="493"/>
      <c r="D191" s="349" t="s">
        <v>434</v>
      </c>
      <c r="E191" s="459"/>
    </row>
    <row r="192" spans="1:5" ht="14.25" x14ac:dyDescent="0.25">
      <c r="A192" s="487"/>
      <c r="B192" s="490"/>
      <c r="C192" s="493"/>
      <c r="D192" s="349" t="s">
        <v>435</v>
      </c>
      <c r="E192" s="459"/>
    </row>
    <row r="193" spans="1:5" ht="14.25" x14ac:dyDescent="0.25">
      <c r="A193" s="487"/>
      <c r="B193" s="490"/>
      <c r="C193" s="493"/>
      <c r="D193" s="349" t="s">
        <v>436</v>
      </c>
      <c r="E193" s="459"/>
    </row>
    <row r="194" spans="1:5" ht="14.25" x14ac:dyDescent="0.25">
      <c r="A194" s="487"/>
      <c r="B194" s="490"/>
      <c r="C194" s="493"/>
      <c r="D194" s="349" t="s">
        <v>437</v>
      </c>
      <c r="E194" s="459"/>
    </row>
    <row r="195" spans="1:5" ht="14.25" x14ac:dyDescent="0.25">
      <c r="A195" s="487"/>
      <c r="B195" s="490"/>
      <c r="C195" s="493"/>
      <c r="D195" s="349" t="s">
        <v>438</v>
      </c>
      <c r="E195" s="459"/>
    </row>
    <row r="196" spans="1:5" ht="14.25" x14ac:dyDescent="0.25">
      <c r="A196" s="487"/>
      <c r="B196" s="490"/>
      <c r="C196" s="493"/>
      <c r="D196" s="349" t="s">
        <v>439</v>
      </c>
      <c r="E196" s="459"/>
    </row>
    <row r="197" spans="1:5" ht="14.25" x14ac:dyDescent="0.25">
      <c r="A197" s="487"/>
      <c r="B197" s="490"/>
      <c r="C197" s="493"/>
      <c r="D197" s="349" t="s">
        <v>440</v>
      </c>
      <c r="E197" s="459"/>
    </row>
    <row r="198" spans="1:5" ht="14.25" x14ac:dyDescent="0.25">
      <c r="A198" s="487"/>
      <c r="B198" s="490"/>
      <c r="C198" s="493"/>
      <c r="D198" s="349" t="s">
        <v>441</v>
      </c>
      <c r="E198" s="459"/>
    </row>
    <row r="199" spans="1:5" ht="14.25" x14ac:dyDescent="0.25">
      <c r="A199" s="487"/>
      <c r="B199" s="490"/>
      <c r="C199" s="493"/>
      <c r="D199" s="349" t="s">
        <v>442</v>
      </c>
      <c r="E199" s="459"/>
    </row>
    <row r="200" spans="1:5" ht="15" thickBot="1" x14ac:dyDescent="0.3">
      <c r="A200" s="488"/>
      <c r="B200" s="491"/>
      <c r="C200" s="494"/>
      <c r="D200" s="354" t="s">
        <v>646</v>
      </c>
      <c r="E200" s="460"/>
    </row>
    <row r="201" spans="1:5" ht="14.25" x14ac:dyDescent="0.25">
      <c r="A201" s="486">
        <v>19</v>
      </c>
      <c r="B201" s="489" t="s">
        <v>402</v>
      </c>
      <c r="C201" s="492" t="s">
        <v>443</v>
      </c>
      <c r="D201" s="348" t="s">
        <v>444</v>
      </c>
      <c r="E201" s="458">
        <v>0</v>
      </c>
    </row>
    <row r="202" spans="1:5" ht="14.25" x14ac:dyDescent="0.25">
      <c r="A202" s="487"/>
      <c r="B202" s="490"/>
      <c r="C202" s="493"/>
      <c r="D202" s="349" t="s">
        <v>445</v>
      </c>
      <c r="E202" s="459"/>
    </row>
    <row r="203" spans="1:5" ht="14.25" x14ac:dyDescent="0.25">
      <c r="A203" s="487"/>
      <c r="B203" s="490"/>
      <c r="C203" s="493"/>
      <c r="D203" s="349" t="s">
        <v>446</v>
      </c>
      <c r="E203" s="459"/>
    </row>
    <row r="204" spans="1:5" ht="14.25" x14ac:dyDescent="0.25">
      <c r="A204" s="487"/>
      <c r="B204" s="490"/>
      <c r="C204" s="493"/>
      <c r="D204" s="349" t="s">
        <v>447</v>
      </c>
      <c r="E204" s="459"/>
    </row>
    <row r="205" spans="1:5" ht="14.25" x14ac:dyDescent="0.25">
      <c r="A205" s="487"/>
      <c r="B205" s="490"/>
      <c r="C205" s="493"/>
      <c r="D205" s="349" t="s">
        <v>448</v>
      </c>
      <c r="E205" s="459"/>
    </row>
    <row r="206" spans="1:5" ht="14.25" x14ac:dyDescent="0.25">
      <c r="A206" s="487"/>
      <c r="B206" s="490"/>
      <c r="C206" s="493"/>
      <c r="D206" s="349" t="s">
        <v>449</v>
      </c>
      <c r="E206" s="459"/>
    </row>
    <row r="207" spans="1:5" ht="14.25" x14ac:dyDescent="0.25">
      <c r="A207" s="487"/>
      <c r="B207" s="490"/>
      <c r="C207" s="493"/>
      <c r="D207" s="349" t="s">
        <v>450</v>
      </c>
      <c r="E207" s="459"/>
    </row>
    <row r="208" spans="1:5" ht="14.25" x14ac:dyDescent="0.25">
      <c r="A208" s="487"/>
      <c r="B208" s="490"/>
      <c r="C208" s="493"/>
      <c r="D208" s="349" t="s">
        <v>390</v>
      </c>
      <c r="E208" s="459"/>
    </row>
    <row r="209" spans="1:5" ht="15" thickBot="1" x14ac:dyDescent="0.3">
      <c r="A209" s="488"/>
      <c r="B209" s="491"/>
      <c r="C209" s="494"/>
      <c r="D209" s="354" t="s">
        <v>646</v>
      </c>
      <c r="E209" s="460"/>
    </row>
    <row r="210" spans="1:5" ht="14.25" x14ac:dyDescent="0.25">
      <c r="A210" s="462">
        <v>20</v>
      </c>
      <c r="B210" s="465" t="s">
        <v>451</v>
      </c>
      <c r="C210" s="468" t="s">
        <v>452</v>
      </c>
      <c r="D210" s="348" t="s">
        <v>453</v>
      </c>
      <c r="E210" s="455">
        <v>0</v>
      </c>
    </row>
    <row r="211" spans="1:5" ht="14.25" x14ac:dyDescent="0.25">
      <c r="A211" s="463"/>
      <c r="B211" s="466"/>
      <c r="C211" s="469"/>
      <c r="D211" s="349" t="s">
        <v>454</v>
      </c>
      <c r="E211" s="456"/>
    </row>
    <row r="212" spans="1:5" ht="14.25" x14ac:dyDescent="0.25">
      <c r="A212" s="463"/>
      <c r="B212" s="466"/>
      <c r="C212" s="469"/>
      <c r="D212" s="349" t="s">
        <v>455</v>
      </c>
      <c r="E212" s="456"/>
    </row>
    <row r="213" spans="1:5" ht="14.25" x14ac:dyDescent="0.25">
      <c r="A213" s="463"/>
      <c r="B213" s="466"/>
      <c r="C213" s="469"/>
      <c r="D213" s="349" t="s">
        <v>456</v>
      </c>
      <c r="E213" s="456"/>
    </row>
    <row r="214" spans="1:5" ht="14.25" x14ac:dyDescent="0.25">
      <c r="A214" s="463"/>
      <c r="B214" s="466"/>
      <c r="C214" s="469"/>
      <c r="D214" s="349" t="s">
        <v>457</v>
      </c>
      <c r="E214" s="456"/>
    </row>
    <row r="215" spans="1:5" ht="14.25" x14ac:dyDescent="0.25">
      <c r="A215" s="463"/>
      <c r="B215" s="466"/>
      <c r="C215" s="469"/>
      <c r="D215" s="349" t="s">
        <v>458</v>
      </c>
      <c r="E215" s="456"/>
    </row>
    <row r="216" spans="1:5" ht="28.5" x14ac:dyDescent="0.25">
      <c r="A216" s="463"/>
      <c r="B216" s="466"/>
      <c r="C216" s="469"/>
      <c r="D216" s="349" t="s">
        <v>459</v>
      </c>
      <c r="E216" s="456"/>
    </row>
    <row r="217" spans="1:5" ht="28.5" x14ac:dyDescent="0.25">
      <c r="A217" s="463"/>
      <c r="B217" s="466"/>
      <c r="C217" s="469"/>
      <c r="D217" s="349" t="s">
        <v>460</v>
      </c>
      <c r="E217" s="456"/>
    </row>
    <row r="218" spans="1:5" ht="14.25" x14ac:dyDescent="0.25">
      <c r="A218" s="463"/>
      <c r="B218" s="466"/>
      <c r="C218" s="469"/>
      <c r="D218" s="349" t="s">
        <v>461</v>
      </c>
      <c r="E218" s="456"/>
    </row>
    <row r="219" spans="1:5" ht="14.25" x14ac:dyDescent="0.25">
      <c r="A219" s="463"/>
      <c r="B219" s="466"/>
      <c r="C219" s="469"/>
      <c r="D219" s="349" t="s">
        <v>462</v>
      </c>
      <c r="E219" s="456"/>
    </row>
    <row r="220" spans="1:5" ht="14.25" x14ac:dyDescent="0.25">
      <c r="A220" s="463"/>
      <c r="B220" s="466"/>
      <c r="C220" s="469"/>
      <c r="D220" s="349" t="s">
        <v>463</v>
      </c>
      <c r="E220" s="456"/>
    </row>
    <row r="221" spans="1:5" ht="14.25" x14ac:dyDescent="0.25">
      <c r="A221" s="463"/>
      <c r="B221" s="466"/>
      <c r="C221" s="469"/>
      <c r="D221" s="349" t="s">
        <v>464</v>
      </c>
      <c r="E221" s="456"/>
    </row>
    <row r="222" spans="1:5" ht="14.25" x14ac:dyDescent="0.25">
      <c r="A222" s="463"/>
      <c r="B222" s="466"/>
      <c r="C222" s="469"/>
      <c r="D222" s="349" t="s">
        <v>465</v>
      </c>
      <c r="E222" s="456"/>
    </row>
    <row r="223" spans="1:5" ht="14.25" x14ac:dyDescent="0.25">
      <c r="A223" s="463"/>
      <c r="B223" s="466"/>
      <c r="C223" s="469"/>
      <c r="D223" s="349" t="s">
        <v>466</v>
      </c>
      <c r="E223" s="456"/>
    </row>
    <row r="224" spans="1:5" ht="14.25" x14ac:dyDescent="0.25">
      <c r="A224" s="463"/>
      <c r="B224" s="466"/>
      <c r="C224" s="469"/>
      <c r="D224" s="349" t="s">
        <v>467</v>
      </c>
      <c r="E224" s="456"/>
    </row>
    <row r="225" spans="1:5" ht="14.25" x14ac:dyDescent="0.25">
      <c r="A225" s="463"/>
      <c r="B225" s="466"/>
      <c r="C225" s="469"/>
      <c r="D225" s="349" t="s">
        <v>468</v>
      </c>
      <c r="E225" s="456"/>
    </row>
    <row r="226" spans="1:5" ht="14.25" x14ac:dyDescent="0.25">
      <c r="A226" s="463"/>
      <c r="B226" s="466"/>
      <c r="C226" s="469"/>
      <c r="D226" s="349" t="s">
        <v>469</v>
      </c>
      <c r="E226" s="456"/>
    </row>
    <row r="227" spans="1:5" ht="14.25" x14ac:dyDescent="0.25">
      <c r="A227" s="463"/>
      <c r="B227" s="466"/>
      <c r="C227" s="469"/>
      <c r="D227" s="349" t="s">
        <v>470</v>
      </c>
      <c r="E227" s="456"/>
    </row>
    <row r="228" spans="1:5" ht="15" thickBot="1" x14ac:dyDescent="0.3">
      <c r="A228" s="464"/>
      <c r="B228" s="467"/>
      <c r="C228" s="470"/>
      <c r="D228" s="354" t="s">
        <v>646</v>
      </c>
      <c r="E228" s="461"/>
    </row>
    <row r="229" spans="1:5" ht="14.25" x14ac:dyDescent="0.25">
      <c r="A229" s="486">
        <v>21</v>
      </c>
      <c r="B229" s="489" t="s">
        <v>451</v>
      </c>
      <c r="C229" s="492" t="s">
        <v>452</v>
      </c>
      <c r="D229" s="348" t="s">
        <v>471</v>
      </c>
      <c r="E229" s="458">
        <v>0</v>
      </c>
    </row>
    <row r="230" spans="1:5" ht="14.25" x14ac:dyDescent="0.25">
      <c r="A230" s="487"/>
      <c r="B230" s="490"/>
      <c r="C230" s="493"/>
      <c r="D230" s="349" t="s">
        <v>472</v>
      </c>
      <c r="E230" s="459"/>
    </row>
    <row r="231" spans="1:5" ht="14.25" x14ac:dyDescent="0.25">
      <c r="A231" s="487"/>
      <c r="B231" s="490"/>
      <c r="C231" s="493"/>
      <c r="D231" s="349" t="s">
        <v>473</v>
      </c>
      <c r="E231" s="459"/>
    </row>
    <row r="232" spans="1:5" ht="14.25" x14ac:dyDescent="0.25">
      <c r="A232" s="487"/>
      <c r="B232" s="490"/>
      <c r="C232" s="493"/>
      <c r="D232" s="349" t="s">
        <v>474</v>
      </c>
      <c r="E232" s="459"/>
    </row>
    <row r="233" spans="1:5" ht="14.25" x14ac:dyDescent="0.25">
      <c r="A233" s="487"/>
      <c r="B233" s="490"/>
      <c r="C233" s="493"/>
      <c r="D233" s="349" t="s">
        <v>475</v>
      </c>
      <c r="E233" s="459"/>
    </row>
    <row r="234" spans="1:5" ht="14.25" x14ac:dyDescent="0.25">
      <c r="A234" s="487"/>
      <c r="B234" s="490"/>
      <c r="C234" s="493"/>
      <c r="D234" s="349" t="s">
        <v>476</v>
      </c>
      <c r="E234" s="459"/>
    </row>
    <row r="235" spans="1:5" ht="14.25" x14ac:dyDescent="0.25">
      <c r="A235" s="487"/>
      <c r="B235" s="490"/>
      <c r="C235" s="493"/>
      <c r="D235" s="349" t="s">
        <v>477</v>
      </c>
      <c r="E235" s="459"/>
    </row>
    <row r="236" spans="1:5" ht="14.25" x14ac:dyDescent="0.25">
      <c r="A236" s="487"/>
      <c r="B236" s="490"/>
      <c r="C236" s="493"/>
      <c r="D236" s="349" t="s">
        <v>478</v>
      </c>
      <c r="E236" s="459"/>
    </row>
    <row r="237" spans="1:5" ht="14.25" x14ac:dyDescent="0.25">
      <c r="A237" s="487"/>
      <c r="B237" s="490"/>
      <c r="C237" s="493"/>
      <c r="D237" s="349" t="s">
        <v>479</v>
      </c>
      <c r="E237" s="459"/>
    </row>
    <row r="238" spans="1:5" ht="14.25" x14ac:dyDescent="0.25">
      <c r="A238" s="487"/>
      <c r="B238" s="490"/>
      <c r="C238" s="493"/>
      <c r="D238" s="349" t="s">
        <v>480</v>
      </c>
      <c r="E238" s="459"/>
    </row>
    <row r="239" spans="1:5" ht="14.25" x14ac:dyDescent="0.25">
      <c r="A239" s="487"/>
      <c r="B239" s="490"/>
      <c r="C239" s="493"/>
      <c r="D239" s="349" t="s">
        <v>481</v>
      </c>
      <c r="E239" s="459"/>
    </row>
    <row r="240" spans="1:5" ht="14.25" x14ac:dyDescent="0.25">
      <c r="A240" s="487"/>
      <c r="B240" s="490"/>
      <c r="C240" s="493"/>
      <c r="D240" s="349" t="s">
        <v>482</v>
      </c>
      <c r="E240" s="459"/>
    </row>
    <row r="241" spans="1:5" ht="14.25" x14ac:dyDescent="0.25">
      <c r="A241" s="487"/>
      <c r="B241" s="490"/>
      <c r="C241" s="493"/>
      <c r="D241" s="349" t="s">
        <v>483</v>
      </c>
      <c r="E241" s="459"/>
    </row>
    <row r="242" spans="1:5" ht="14.25" x14ac:dyDescent="0.25">
      <c r="A242" s="487"/>
      <c r="B242" s="490"/>
      <c r="C242" s="493"/>
      <c r="D242" s="349" t="s">
        <v>484</v>
      </c>
      <c r="E242" s="459"/>
    </row>
    <row r="243" spans="1:5" ht="15" thickBot="1" x14ac:dyDescent="0.3">
      <c r="A243" s="488"/>
      <c r="B243" s="491"/>
      <c r="C243" s="494"/>
      <c r="D243" s="354" t="s">
        <v>646</v>
      </c>
      <c r="E243" s="460"/>
    </row>
    <row r="244" spans="1:5" ht="14.25" x14ac:dyDescent="0.25">
      <c r="A244" s="462">
        <v>22</v>
      </c>
      <c r="B244" s="497" t="s">
        <v>451</v>
      </c>
      <c r="C244" s="468" t="s">
        <v>452</v>
      </c>
      <c r="D244" s="348" t="s">
        <v>479</v>
      </c>
      <c r="E244" s="455">
        <v>0</v>
      </c>
    </row>
    <row r="245" spans="1:5" ht="14.25" x14ac:dyDescent="0.25">
      <c r="A245" s="463"/>
      <c r="B245" s="498"/>
      <c r="C245" s="469"/>
      <c r="D245" s="349" t="s">
        <v>480</v>
      </c>
      <c r="E245" s="456"/>
    </row>
    <row r="246" spans="1:5" ht="14.25" x14ac:dyDescent="0.25">
      <c r="A246" s="463"/>
      <c r="B246" s="498"/>
      <c r="C246" s="469"/>
      <c r="D246" s="349" t="s">
        <v>454</v>
      </c>
      <c r="E246" s="456"/>
    </row>
    <row r="247" spans="1:5" ht="14.25" x14ac:dyDescent="0.25">
      <c r="A247" s="463"/>
      <c r="B247" s="498"/>
      <c r="C247" s="469"/>
      <c r="D247" s="349" t="s">
        <v>485</v>
      </c>
      <c r="E247" s="456"/>
    </row>
    <row r="248" spans="1:5" ht="14.25" x14ac:dyDescent="0.25">
      <c r="A248" s="463"/>
      <c r="B248" s="498"/>
      <c r="C248" s="469"/>
      <c r="D248" s="349" t="s">
        <v>486</v>
      </c>
      <c r="E248" s="456"/>
    </row>
    <row r="249" spans="1:5" ht="14.25" x14ac:dyDescent="0.25">
      <c r="A249" s="463"/>
      <c r="B249" s="498"/>
      <c r="C249" s="469"/>
      <c r="D249" s="349" t="s">
        <v>481</v>
      </c>
      <c r="E249" s="456"/>
    </row>
    <row r="250" spans="1:5" ht="14.25" x14ac:dyDescent="0.25">
      <c r="A250" s="463"/>
      <c r="B250" s="498"/>
      <c r="C250" s="469"/>
      <c r="D250" s="349" t="s">
        <v>473</v>
      </c>
      <c r="E250" s="456"/>
    </row>
    <row r="251" spans="1:5" ht="14.25" x14ac:dyDescent="0.25">
      <c r="A251" s="463"/>
      <c r="B251" s="498"/>
      <c r="C251" s="469"/>
      <c r="D251" s="349" t="s">
        <v>474</v>
      </c>
      <c r="E251" s="456"/>
    </row>
    <row r="252" spans="1:5" ht="14.25" x14ac:dyDescent="0.25">
      <c r="A252" s="463"/>
      <c r="B252" s="498"/>
      <c r="C252" s="469"/>
      <c r="D252" s="349" t="s">
        <v>475</v>
      </c>
      <c r="E252" s="456"/>
    </row>
    <row r="253" spans="1:5" ht="14.25" x14ac:dyDescent="0.25">
      <c r="A253" s="463"/>
      <c r="B253" s="498"/>
      <c r="C253" s="469"/>
      <c r="D253" s="349" t="s">
        <v>483</v>
      </c>
      <c r="E253" s="456"/>
    </row>
    <row r="254" spans="1:5" ht="14.25" x14ac:dyDescent="0.25">
      <c r="A254" s="463"/>
      <c r="B254" s="498"/>
      <c r="C254" s="469"/>
      <c r="D254" s="349" t="s">
        <v>477</v>
      </c>
      <c r="E254" s="456"/>
    </row>
    <row r="255" spans="1:5" ht="14.25" x14ac:dyDescent="0.25">
      <c r="A255" s="463"/>
      <c r="B255" s="498"/>
      <c r="C255" s="469"/>
      <c r="D255" s="349" t="s">
        <v>478</v>
      </c>
      <c r="E255" s="456"/>
    </row>
    <row r="256" spans="1:5" ht="14.25" x14ac:dyDescent="0.25">
      <c r="A256" s="463"/>
      <c r="B256" s="498"/>
      <c r="C256" s="469"/>
      <c r="D256" s="349" t="s">
        <v>487</v>
      </c>
      <c r="E256" s="456"/>
    </row>
    <row r="257" spans="1:5" ht="15" thickBot="1" x14ac:dyDescent="0.3">
      <c r="A257" s="483"/>
      <c r="B257" s="499"/>
      <c r="C257" s="485"/>
      <c r="D257" s="354" t="s">
        <v>646</v>
      </c>
      <c r="E257" s="457"/>
    </row>
    <row r="258" spans="1:5" ht="28.5" x14ac:dyDescent="0.25">
      <c r="A258" s="462">
        <v>23</v>
      </c>
      <c r="B258" s="465" t="s">
        <v>451</v>
      </c>
      <c r="C258" s="468" t="s">
        <v>452</v>
      </c>
      <c r="D258" s="348" t="s">
        <v>496</v>
      </c>
      <c r="E258" s="455">
        <v>0</v>
      </c>
    </row>
    <row r="259" spans="1:5" ht="14.25" x14ac:dyDescent="0.25">
      <c r="A259" s="463"/>
      <c r="B259" s="466"/>
      <c r="C259" s="469"/>
      <c r="D259" s="349" t="s">
        <v>488</v>
      </c>
      <c r="E259" s="456"/>
    </row>
    <row r="260" spans="1:5" ht="42.75" x14ac:dyDescent="0.25">
      <c r="A260" s="463"/>
      <c r="B260" s="466"/>
      <c r="C260" s="469"/>
      <c r="D260" s="349" t="s">
        <v>489</v>
      </c>
      <c r="E260" s="456"/>
    </row>
    <row r="261" spans="1:5" ht="14.25" x14ac:dyDescent="0.25">
      <c r="A261" s="463"/>
      <c r="B261" s="466"/>
      <c r="C261" s="469"/>
      <c r="D261" s="349" t="s">
        <v>464</v>
      </c>
      <c r="E261" s="456"/>
    </row>
    <row r="262" spans="1:5" ht="14.25" x14ac:dyDescent="0.25">
      <c r="A262" s="463"/>
      <c r="B262" s="466"/>
      <c r="C262" s="469"/>
      <c r="D262" s="349" t="s">
        <v>490</v>
      </c>
      <c r="E262" s="456"/>
    </row>
    <row r="263" spans="1:5" ht="42.75" x14ac:dyDescent="0.25">
      <c r="A263" s="463"/>
      <c r="B263" s="466"/>
      <c r="C263" s="469"/>
      <c r="D263" s="349" t="s">
        <v>491</v>
      </c>
      <c r="E263" s="456"/>
    </row>
    <row r="264" spans="1:5" ht="28.5" x14ac:dyDescent="0.25">
      <c r="A264" s="463"/>
      <c r="B264" s="466"/>
      <c r="C264" s="469"/>
      <c r="D264" s="349" t="s">
        <v>492</v>
      </c>
      <c r="E264" s="456"/>
    </row>
    <row r="265" spans="1:5" ht="28.5" x14ac:dyDescent="0.25">
      <c r="A265" s="463"/>
      <c r="B265" s="466"/>
      <c r="C265" s="469"/>
      <c r="D265" s="349" t="s">
        <v>493</v>
      </c>
      <c r="E265" s="456"/>
    </row>
    <row r="266" spans="1:5" ht="14.25" x14ac:dyDescent="0.25">
      <c r="A266" s="463"/>
      <c r="B266" s="466"/>
      <c r="C266" s="469"/>
      <c r="D266" s="349" t="s">
        <v>494</v>
      </c>
      <c r="E266" s="456"/>
    </row>
    <row r="267" spans="1:5" ht="14.25" x14ac:dyDescent="0.25">
      <c r="A267" s="463"/>
      <c r="B267" s="466"/>
      <c r="C267" s="469"/>
      <c r="D267" s="349" t="s">
        <v>495</v>
      </c>
      <c r="E267" s="456"/>
    </row>
    <row r="268" spans="1:5" ht="14.25" x14ac:dyDescent="0.25">
      <c r="A268" s="463"/>
      <c r="B268" s="466"/>
      <c r="C268" s="469"/>
      <c r="D268" s="349" t="s">
        <v>467</v>
      </c>
      <c r="E268" s="456"/>
    </row>
    <row r="269" spans="1:5" ht="14.25" x14ac:dyDescent="0.25">
      <c r="A269" s="463"/>
      <c r="B269" s="466"/>
      <c r="C269" s="469"/>
      <c r="D269" s="349" t="s">
        <v>470</v>
      </c>
      <c r="E269" s="456"/>
    </row>
    <row r="270" spans="1:5" ht="15" thickBot="1" x14ac:dyDescent="0.3">
      <c r="A270" s="483"/>
      <c r="B270" s="484"/>
      <c r="C270" s="485"/>
      <c r="D270" s="354" t="s">
        <v>646</v>
      </c>
      <c r="E270" s="457"/>
    </row>
    <row r="271" spans="1:5" ht="14.25" x14ac:dyDescent="0.25">
      <c r="A271" s="462">
        <v>24</v>
      </c>
      <c r="B271" s="465" t="s">
        <v>451</v>
      </c>
      <c r="C271" s="468" t="s">
        <v>452</v>
      </c>
      <c r="D271" s="348" t="s">
        <v>497</v>
      </c>
      <c r="E271" s="455">
        <v>0</v>
      </c>
    </row>
    <row r="272" spans="1:5" ht="14.25" x14ac:dyDescent="0.25">
      <c r="A272" s="463"/>
      <c r="B272" s="466"/>
      <c r="C272" s="469"/>
      <c r="D272" s="349" t="s">
        <v>498</v>
      </c>
      <c r="E272" s="456"/>
    </row>
    <row r="273" spans="1:5" ht="14.25" x14ac:dyDescent="0.25">
      <c r="A273" s="463"/>
      <c r="B273" s="466"/>
      <c r="C273" s="469"/>
      <c r="D273" s="349" t="s">
        <v>499</v>
      </c>
      <c r="E273" s="456"/>
    </row>
    <row r="274" spans="1:5" ht="14.25" x14ac:dyDescent="0.25">
      <c r="A274" s="463"/>
      <c r="B274" s="466"/>
      <c r="C274" s="469"/>
      <c r="D274" s="349" t="s">
        <v>500</v>
      </c>
      <c r="E274" s="456"/>
    </row>
    <row r="275" spans="1:5" ht="14.25" x14ac:dyDescent="0.25">
      <c r="A275" s="463"/>
      <c r="B275" s="466"/>
      <c r="C275" s="469"/>
      <c r="D275" s="349" t="s">
        <v>501</v>
      </c>
      <c r="E275" s="456"/>
    </row>
    <row r="276" spans="1:5" ht="14.25" x14ac:dyDescent="0.25">
      <c r="A276" s="463"/>
      <c r="B276" s="466"/>
      <c r="C276" s="469"/>
      <c r="D276" s="349" t="s">
        <v>502</v>
      </c>
      <c r="E276" s="456"/>
    </row>
    <row r="277" spans="1:5" ht="14.25" x14ac:dyDescent="0.25">
      <c r="A277" s="463"/>
      <c r="B277" s="466"/>
      <c r="C277" s="469"/>
      <c r="D277" s="349" t="s">
        <v>503</v>
      </c>
      <c r="E277" s="456"/>
    </row>
    <row r="278" spans="1:5" ht="15" thickBot="1" x14ac:dyDescent="0.3">
      <c r="A278" s="483"/>
      <c r="B278" s="484"/>
      <c r="C278" s="485"/>
      <c r="D278" s="354" t="s">
        <v>646</v>
      </c>
      <c r="E278" s="457"/>
    </row>
    <row r="279" spans="1:5" ht="28.5" x14ac:dyDescent="0.25">
      <c r="A279" s="462">
        <v>25</v>
      </c>
      <c r="B279" s="465" t="s">
        <v>451</v>
      </c>
      <c r="C279" s="468" t="s">
        <v>504</v>
      </c>
      <c r="D279" s="348" t="s">
        <v>505</v>
      </c>
      <c r="E279" s="455">
        <v>0</v>
      </c>
    </row>
    <row r="280" spans="1:5" ht="14.25" x14ac:dyDescent="0.25">
      <c r="A280" s="463"/>
      <c r="B280" s="466"/>
      <c r="C280" s="469"/>
      <c r="D280" s="349" t="s">
        <v>506</v>
      </c>
      <c r="E280" s="456"/>
    </row>
    <row r="281" spans="1:5" ht="28.5" x14ac:dyDescent="0.25">
      <c r="A281" s="463"/>
      <c r="B281" s="466"/>
      <c r="C281" s="469"/>
      <c r="D281" s="349" t="s">
        <v>507</v>
      </c>
      <c r="E281" s="456"/>
    </row>
    <row r="282" spans="1:5" ht="14.25" x14ac:dyDescent="0.25">
      <c r="A282" s="463"/>
      <c r="B282" s="466"/>
      <c r="C282" s="469"/>
      <c r="D282" s="349" t="s">
        <v>508</v>
      </c>
      <c r="E282" s="456"/>
    </row>
    <row r="283" spans="1:5" ht="28.5" x14ac:dyDescent="0.25">
      <c r="A283" s="463"/>
      <c r="B283" s="466"/>
      <c r="C283" s="469"/>
      <c r="D283" s="349" t="s">
        <v>509</v>
      </c>
      <c r="E283" s="456"/>
    </row>
    <row r="284" spans="1:5" ht="14.25" x14ac:dyDescent="0.25">
      <c r="A284" s="463"/>
      <c r="B284" s="466"/>
      <c r="C284" s="469"/>
      <c r="D284" s="349" t="s">
        <v>510</v>
      </c>
      <c r="E284" s="456"/>
    </row>
    <row r="285" spans="1:5" ht="42.75" x14ac:dyDescent="0.25">
      <c r="A285" s="463"/>
      <c r="B285" s="466"/>
      <c r="C285" s="469"/>
      <c r="D285" s="349" t="s">
        <v>511</v>
      </c>
      <c r="E285" s="456"/>
    </row>
    <row r="286" spans="1:5" ht="28.5" x14ac:dyDescent="0.25">
      <c r="A286" s="463"/>
      <c r="B286" s="466"/>
      <c r="C286" s="469"/>
      <c r="D286" s="349" t="s">
        <v>492</v>
      </c>
      <c r="E286" s="456"/>
    </row>
    <row r="287" spans="1:5" ht="28.5" x14ac:dyDescent="0.25">
      <c r="A287" s="463"/>
      <c r="B287" s="466"/>
      <c r="C287" s="469"/>
      <c r="D287" s="349" t="s">
        <v>512</v>
      </c>
      <c r="E287" s="456"/>
    </row>
    <row r="288" spans="1:5" ht="14.25" x14ac:dyDescent="0.25">
      <c r="A288" s="463"/>
      <c r="B288" s="466"/>
      <c r="C288" s="469"/>
      <c r="D288" s="349" t="s">
        <v>513</v>
      </c>
      <c r="E288" s="456"/>
    </row>
    <row r="289" spans="1:5" ht="42.75" x14ac:dyDescent="0.25">
      <c r="A289" s="463"/>
      <c r="B289" s="466"/>
      <c r="C289" s="469"/>
      <c r="D289" s="349" t="s">
        <v>514</v>
      </c>
      <c r="E289" s="456"/>
    </row>
    <row r="290" spans="1:5" ht="14.25" x14ac:dyDescent="0.25">
      <c r="A290" s="463"/>
      <c r="B290" s="466"/>
      <c r="C290" s="469"/>
      <c r="D290" s="349" t="s">
        <v>515</v>
      </c>
      <c r="E290" s="456"/>
    </row>
    <row r="291" spans="1:5" ht="14.25" x14ac:dyDescent="0.25">
      <c r="A291" s="463"/>
      <c r="B291" s="466"/>
      <c r="C291" s="469"/>
      <c r="D291" s="349" t="s">
        <v>495</v>
      </c>
      <c r="E291" s="456"/>
    </row>
    <row r="292" spans="1:5" ht="14.25" x14ac:dyDescent="0.25">
      <c r="A292" s="463"/>
      <c r="B292" s="466"/>
      <c r="C292" s="469"/>
      <c r="D292" s="349" t="s">
        <v>516</v>
      </c>
      <c r="E292" s="456"/>
    </row>
    <row r="293" spans="1:5" ht="14.25" x14ac:dyDescent="0.25">
      <c r="A293" s="463"/>
      <c r="B293" s="466"/>
      <c r="C293" s="469"/>
      <c r="D293" s="349" t="s">
        <v>517</v>
      </c>
      <c r="E293" s="456"/>
    </row>
    <row r="294" spans="1:5" ht="15" thickBot="1" x14ac:dyDescent="0.3">
      <c r="A294" s="483"/>
      <c r="B294" s="484"/>
      <c r="C294" s="485"/>
      <c r="D294" s="354" t="s">
        <v>646</v>
      </c>
      <c r="E294" s="457"/>
    </row>
    <row r="295" spans="1:5" ht="28.5" x14ac:dyDescent="0.25">
      <c r="A295" s="486">
        <v>26</v>
      </c>
      <c r="B295" s="489" t="s">
        <v>451</v>
      </c>
      <c r="C295" s="492" t="s">
        <v>527</v>
      </c>
      <c r="D295" s="348" t="s">
        <v>505</v>
      </c>
      <c r="E295" s="458">
        <v>0</v>
      </c>
    </row>
    <row r="296" spans="1:5" ht="14.25" x14ac:dyDescent="0.25">
      <c r="A296" s="487"/>
      <c r="B296" s="490"/>
      <c r="C296" s="493"/>
      <c r="D296" s="349" t="s">
        <v>518</v>
      </c>
      <c r="E296" s="459"/>
    </row>
    <row r="297" spans="1:5" ht="28.5" x14ac:dyDescent="0.25">
      <c r="A297" s="487"/>
      <c r="B297" s="490"/>
      <c r="C297" s="493"/>
      <c r="D297" s="349" t="s">
        <v>519</v>
      </c>
      <c r="E297" s="459"/>
    </row>
    <row r="298" spans="1:5" ht="28.5" x14ac:dyDescent="0.25">
      <c r="A298" s="487"/>
      <c r="B298" s="490"/>
      <c r="C298" s="493"/>
      <c r="D298" s="349" t="s">
        <v>520</v>
      </c>
      <c r="E298" s="459"/>
    </row>
    <row r="299" spans="1:5" ht="28.5" x14ac:dyDescent="0.25">
      <c r="A299" s="487"/>
      <c r="B299" s="490"/>
      <c r="C299" s="493"/>
      <c r="D299" s="349" t="s">
        <v>521</v>
      </c>
      <c r="E299" s="459"/>
    </row>
    <row r="300" spans="1:5" ht="28.5" x14ac:dyDescent="0.25">
      <c r="A300" s="487"/>
      <c r="B300" s="490"/>
      <c r="C300" s="493"/>
      <c r="D300" s="349" t="s">
        <v>509</v>
      </c>
      <c r="E300" s="459"/>
    </row>
    <row r="301" spans="1:5" ht="28.5" x14ac:dyDescent="0.25">
      <c r="A301" s="487"/>
      <c r="B301" s="490"/>
      <c r="C301" s="493"/>
      <c r="D301" s="349" t="s">
        <v>522</v>
      </c>
      <c r="E301" s="459"/>
    </row>
    <row r="302" spans="1:5" ht="42.75" x14ac:dyDescent="0.25">
      <c r="A302" s="487"/>
      <c r="B302" s="490"/>
      <c r="C302" s="493"/>
      <c r="D302" s="349" t="s">
        <v>511</v>
      </c>
      <c r="E302" s="459"/>
    </row>
    <row r="303" spans="1:5" ht="28.5" x14ac:dyDescent="0.25">
      <c r="A303" s="487"/>
      <c r="B303" s="490"/>
      <c r="C303" s="493"/>
      <c r="D303" s="349" t="s">
        <v>492</v>
      </c>
      <c r="E303" s="459"/>
    </row>
    <row r="304" spans="1:5" ht="28.5" x14ac:dyDescent="0.25">
      <c r="A304" s="487"/>
      <c r="B304" s="490"/>
      <c r="C304" s="493"/>
      <c r="D304" s="349" t="s">
        <v>512</v>
      </c>
      <c r="E304" s="459"/>
    </row>
    <row r="305" spans="1:5" ht="14.25" x14ac:dyDescent="0.25">
      <c r="A305" s="487"/>
      <c r="B305" s="490"/>
      <c r="C305" s="493"/>
      <c r="D305" s="349" t="s">
        <v>523</v>
      </c>
      <c r="E305" s="459"/>
    </row>
    <row r="306" spans="1:5" ht="14.25" x14ac:dyDescent="0.25">
      <c r="A306" s="487"/>
      <c r="B306" s="490"/>
      <c r="C306" s="493"/>
      <c r="D306" s="349" t="s">
        <v>524</v>
      </c>
      <c r="E306" s="459"/>
    </row>
    <row r="307" spans="1:5" ht="14.25" x14ac:dyDescent="0.25">
      <c r="A307" s="487"/>
      <c r="B307" s="490"/>
      <c r="C307" s="493"/>
      <c r="D307" s="349" t="s">
        <v>525</v>
      </c>
      <c r="E307" s="459"/>
    </row>
    <row r="308" spans="1:5" ht="14.25" x14ac:dyDescent="0.25">
      <c r="A308" s="487"/>
      <c r="B308" s="490"/>
      <c r="C308" s="493"/>
      <c r="D308" s="349" t="s">
        <v>526</v>
      </c>
      <c r="E308" s="459"/>
    </row>
    <row r="309" spans="1:5" ht="15" thickBot="1" x14ac:dyDescent="0.3">
      <c r="A309" s="488"/>
      <c r="B309" s="491"/>
      <c r="C309" s="494"/>
      <c r="D309" s="354" t="s">
        <v>646</v>
      </c>
      <c r="E309" s="460"/>
    </row>
    <row r="310" spans="1:5" ht="14.25" x14ac:dyDescent="0.25">
      <c r="A310" s="462">
        <v>27</v>
      </c>
      <c r="B310" s="465" t="s">
        <v>528</v>
      </c>
      <c r="C310" s="468" t="s">
        <v>529</v>
      </c>
      <c r="D310" s="348" t="s">
        <v>471</v>
      </c>
      <c r="E310" s="455">
        <v>0</v>
      </c>
    </row>
    <row r="311" spans="1:5" ht="14.25" x14ac:dyDescent="0.25">
      <c r="A311" s="463"/>
      <c r="B311" s="466"/>
      <c r="C311" s="469"/>
      <c r="D311" s="349" t="s">
        <v>481</v>
      </c>
      <c r="E311" s="456"/>
    </row>
    <row r="312" spans="1:5" ht="14.25" x14ac:dyDescent="0.25">
      <c r="A312" s="463"/>
      <c r="B312" s="466"/>
      <c r="C312" s="469"/>
      <c r="D312" s="349" t="s">
        <v>530</v>
      </c>
      <c r="E312" s="456"/>
    </row>
    <row r="313" spans="1:5" ht="14.25" x14ac:dyDescent="0.25">
      <c r="A313" s="463"/>
      <c r="B313" s="466"/>
      <c r="C313" s="469"/>
      <c r="D313" s="349" t="s">
        <v>531</v>
      </c>
      <c r="E313" s="456"/>
    </row>
    <row r="314" spans="1:5" ht="14.25" x14ac:dyDescent="0.25">
      <c r="A314" s="463"/>
      <c r="B314" s="466"/>
      <c r="C314" s="469"/>
      <c r="D314" s="349" t="s">
        <v>473</v>
      </c>
      <c r="E314" s="456"/>
    </row>
    <row r="315" spans="1:5" ht="14.25" x14ac:dyDescent="0.25">
      <c r="A315" s="463"/>
      <c r="B315" s="466"/>
      <c r="C315" s="469"/>
      <c r="D315" s="349" t="s">
        <v>474</v>
      </c>
      <c r="E315" s="456"/>
    </row>
    <row r="316" spans="1:5" ht="14.25" x14ac:dyDescent="0.25">
      <c r="A316" s="463"/>
      <c r="B316" s="466"/>
      <c r="C316" s="469"/>
      <c r="D316" s="349" t="s">
        <v>532</v>
      </c>
      <c r="E316" s="456"/>
    </row>
    <row r="317" spans="1:5" ht="14.25" x14ac:dyDescent="0.25">
      <c r="A317" s="463"/>
      <c r="B317" s="466"/>
      <c r="C317" s="469"/>
      <c r="D317" s="349" t="s">
        <v>533</v>
      </c>
      <c r="E317" s="456"/>
    </row>
    <row r="318" spans="1:5" ht="14.25" x14ac:dyDescent="0.25">
      <c r="A318" s="463"/>
      <c r="B318" s="466"/>
      <c r="C318" s="469"/>
      <c r="D318" s="349" t="s">
        <v>475</v>
      </c>
      <c r="E318" s="456"/>
    </row>
    <row r="319" spans="1:5" ht="14.25" x14ac:dyDescent="0.25">
      <c r="A319" s="463"/>
      <c r="B319" s="466"/>
      <c r="C319" s="469"/>
      <c r="D319" s="349" t="s">
        <v>534</v>
      </c>
      <c r="E319" s="456"/>
    </row>
    <row r="320" spans="1:5" ht="14.25" x14ac:dyDescent="0.25">
      <c r="A320" s="463"/>
      <c r="B320" s="466"/>
      <c r="C320" s="469"/>
      <c r="D320" s="349" t="s">
        <v>535</v>
      </c>
      <c r="E320" s="456"/>
    </row>
    <row r="321" spans="1:5" ht="14.25" x14ac:dyDescent="0.25">
      <c r="A321" s="463"/>
      <c r="B321" s="466"/>
      <c r="C321" s="469"/>
      <c r="D321" s="349" t="s">
        <v>484</v>
      </c>
      <c r="E321" s="456"/>
    </row>
    <row r="322" spans="1:5" ht="15" thickBot="1" x14ac:dyDescent="0.3">
      <c r="A322" s="483"/>
      <c r="B322" s="484"/>
      <c r="C322" s="485"/>
      <c r="D322" s="354" t="s">
        <v>646</v>
      </c>
      <c r="E322" s="457"/>
    </row>
    <row r="323" spans="1:5" ht="14.25" x14ac:dyDescent="0.25">
      <c r="A323" s="462">
        <v>28</v>
      </c>
      <c r="B323" s="465" t="s">
        <v>528</v>
      </c>
      <c r="C323" s="468" t="s">
        <v>529</v>
      </c>
      <c r="D323" s="348" t="s">
        <v>486</v>
      </c>
      <c r="E323" s="455">
        <v>0</v>
      </c>
    </row>
    <row r="324" spans="1:5" ht="14.25" x14ac:dyDescent="0.25">
      <c r="A324" s="463"/>
      <c r="B324" s="466"/>
      <c r="C324" s="469"/>
      <c r="D324" s="349" t="s">
        <v>454</v>
      </c>
      <c r="E324" s="456"/>
    </row>
    <row r="325" spans="1:5" ht="14.25" x14ac:dyDescent="0.25">
      <c r="A325" s="463"/>
      <c r="B325" s="466"/>
      <c r="C325" s="469"/>
      <c r="D325" s="349" t="s">
        <v>480</v>
      </c>
      <c r="E325" s="456"/>
    </row>
    <row r="326" spans="1:5" ht="14.25" x14ac:dyDescent="0.25">
      <c r="A326" s="463"/>
      <c r="B326" s="466"/>
      <c r="C326" s="469"/>
      <c r="D326" s="349" t="s">
        <v>485</v>
      </c>
      <c r="E326" s="456"/>
    </row>
    <row r="327" spans="1:5" ht="14.25" x14ac:dyDescent="0.25">
      <c r="A327" s="463"/>
      <c r="B327" s="466"/>
      <c r="C327" s="469"/>
      <c r="D327" s="349" t="s">
        <v>536</v>
      </c>
      <c r="E327" s="456"/>
    </row>
    <row r="328" spans="1:5" ht="14.25" x14ac:dyDescent="0.25">
      <c r="A328" s="463"/>
      <c r="B328" s="466"/>
      <c r="C328" s="469"/>
      <c r="D328" s="349" t="s">
        <v>481</v>
      </c>
      <c r="E328" s="456"/>
    </row>
    <row r="329" spans="1:5" ht="14.25" x14ac:dyDescent="0.25">
      <c r="A329" s="463"/>
      <c r="B329" s="466"/>
      <c r="C329" s="469"/>
      <c r="D329" s="349" t="s">
        <v>530</v>
      </c>
      <c r="E329" s="456"/>
    </row>
    <row r="330" spans="1:5" ht="14.25" x14ac:dyDescent="0.25">
      <c r="A330" s="463"/>
      <c r="B330" s="466"/>
      <c r="C330" s="469"/>
      <c r="D330" s="349" t="s">
        <v>531</v>
      </c>
      <c r="E330" s="456"/>
    </row>
    <row r="331" spans="1:5" ht="14.25" x14ac:dyDescent="0.25">
      <c r="A331" s="463"/>
      <c r="B331" s="466"/>
      <c r="C331" s="469"/>
      <c r="D331" s="349" t="s">
        <v>473</v>
      </c>
      <c r="E331" s="456"/>
    </row>
    <row r="332" spans="1:5" ht="14.25" x14ac:dyDescent="0.25">
      <c r="A332" s="463"/>
      <c r="B332" s="466"/>
      <c r="C332" s="469"/>
      <c r="D332" s="349" t="s">
        <v>474</v>
      </c>
      <c r="E332" s="456"/>
    </row>
    <row r="333" spans="1:5" ht="14.25" x14ac:dyDescent="0.25">
      <c r="A333" s="463"/>
      <c r="B333" s="466"/>
      <c r="C333" s="469"/>
      <c r="D333" s="349" t="s">
        <v>532</v>
      </c>
      <c r="E333" s="456"/>
    </row>
    <row r="334" spans="1:5" ht="14.25" x14ac:dyDescent="0.25">
      <c r="A334" s="463"/>
      <c r="B334" s="466"/>
      <c r="C334" s="469"/>
      <c r="D334" s="349" t="s">
        <v>475</v>
      </c>
      <c r="E334" s="456"/>
    </row>
    <row r="335" spans="1:5" ht="14.25" x14ac:dyDescent="0.25">
      <c r="A335" s="463"/>
      <c r="B335" s="466"/>
      <c r="C335" s="469"/>
      <c r="D335" s="349" t="s">
        <v>534</v>
      </c>
      <c r="E335" s="456"/>
    </row>
    <row r="336" spans="1:5" ht="14.25" x14ac:dyDescent="0.25">
      <c r="A336" s="463"/>
      <c r="B336" s="466"/>
      <c r="C336" s="469"/>
      <c r="D336" s="349" t="s">
        <v>535</v>
      </c>
      <c r="E336" s="456"/>
    </row>
    <row r="337" spans="1:5" ht="14.25" x14ac:dyDescent="0.25">
      <c r="A337" s="463"/>
      <c r="B337" s="466"/>
      <c r="C337" s="469"/>
      <c r="D337" s="349" t="s">
        <v>487</v>
      </c>
      <c r="E337" s="456"/>
    </row>
    <row r="338" spans="1:5" ht="15" thickBot="1" x14ac:dyDescent="0.3">
      <c r="A338" s="483"/>
      <c r="B338" s="484"/>
      <c r="C338" s="485"/>
      <c r="D338" s="354" t="s">
        <v>646</v>
      </c>
      <c r="E338" s="457"/>
    </row>
    <row r="339" spans="1:5" ht="14.25" x14ac:dyDescent="0.25">
      <c r="A339" s="462">
        <v>29</v>
      </c>
      <c r="B339" s="465" t="s">
        <v>528</v>
      </c>
      <c r="C339" s="468" t="s">
        <v>537</v>
      </c>
      <c r="D339" s="348" t="s">
        <v>486</v>
      </c>
      <c r="E339" s="455">
        <v>0</v>
      </c>
    </row>
    <row r="340" spans="1:5" ht="14.25" x14ac:dyDescent="0.25">
      <c r="A340" s="463"/>
      <c r="B340" s="466"/>
      <c r="C340" s="469"/>
      <c r="D340" s="349" t="s">
        <v>538</v>
      </c>
      <c r="E340" s="456"/>
    </row>
    <row r="341" spans="1:5" ht="14.25" x14ac:dyDescent="0.25">
      <c r="A341" s="463"/>
      <c r="B341" s="466"/>
      <c r="C341" s="469"/>
      <c r="D341" s="349" t="s">
        <v>539</v>
      </c>
      <c r="E341" s="456"/>
    </row>
    <row r="342" spans="1:5" ht="14.25" x14ac:dyDescent="0.25">
      <c r="A342" s="463"/>
      <c r="B342" s="466"/>
      <c r="C342" s="469"/>
      <c r="D342" s="349" t="s">
        <v>540</v>
      </c>
      <c r="E342" s="456"/>
    </row>
    <row r="343" spans="1:5" ht="14.25" x14ac:dyDescent="0.25">
      <c r="A343" s="463"/>
      <c r="B343" s="466"/>
      <c r="C343" s="469"/>
      <c r="D343" s="349" t="s">
        <v>532</v>
      </c>
      <c r="E343" s="456"/>
    </row>
    <row r="344" spans="1:5" ht="14.25" x14ac:dyDescent="0.25">
      <c r="A344" s="463"/>
      <c r="B344" s="466"/>
      <c r="C344" s="469"/>
      <c r="D344" s="349" t="s">
        <v>541</v>
      </c>
      <c r="E344" s="456"/>
    </row>
    <row r="345" spans="1:5" ht="14.25" x14ac:dyDescent="0.25">
      <c r="A345" s="463"/>
      <c r="B345" s="466"/>
      <c r="C345" s="469"/>
      <c r="D345" s="349" t="s">
        <v>542</v>
      </c>
      <c r="E345" s="456"/>
    </row>
    <row r="346" spans="1:5" ht="14.25" x14ac:dyDescent="0.25">
      <c r="A346" s="463"/>
      <c r="B346" s="466"/>
      <c r="C346" s="469"/>
      <c r="D346" s="349" t="s">
        <v>481</v>
      </c>
      <c r="E346" s="456"/>
    </row>
    <row r="347" spans="1:5" ht="14.25" x14ac:dyDescent="0.25">
      <c r="A347" s="463"/>
      <c r="B347" s="466"/>
      <c r="C347" s="469"/>
      <c r="D347" s="349" t="s">
        <v>530</v>
      </c>
      <c r="E347" s="456"/>
    </row>
    <row r="348" spans="1:5" ht="14.25" x14ac:dyDescent="0.25">
      <c r="A348" s="463"/>
      <c r="B348" s="466"/>
      <c r="C348" s="469"/>
      <c r="D348" s="349" t="s">
        <v>543</v>
      </c>
      <c r="E348" s="456"/>
    </row>
    <row r="349" spans="1:5" ht="14.25" x14ac:dyDescent="0.25">
      <c r="A349" s="463"/>
      <c r="B349" s="466"/>
      <c r="C349" s="469"/>
      <c r="D349" s="349" t="s">
        <v>473</v>
      </c>
      <c r="E349" s="456"/>
    </row>
    <row r="350" spans="1:5" ht="14.25" x14ac:dyDescent="0.25">
      <c r="A350" s="463"/>
      <c r="B350" s="466"/>
      <c r="C350" s="469"/>
      <c r="D350" s="349" t="s">
        <v>475</v>
      </c>
      <c r="E350" s="456"/>
    </row>
    <row r="351" spans="1:5" ht="14.25" x14ac:dyDescent="0.25">
      <c r="A351" s="463"/>
      <c r="B351" s="466"/>
      <c r="C351" s="469"/>
      <c r="D351" s="349" t="s">
        <v>535</v>
      </c>
      <c r="E351" s="456"/>
    </row>
    <row r="352" spans="1:5" ht="14.25" x14ac:dyDescent="0.25">
      <c r="A352" s="463"/>
      <c r="B352" s="466"/>
      <c r="C352" s="469"/>
      <c r="D352" s="349" t="s">
        <v>544</v>
      </c>
      <c r="E352" s="456"/>
    </row>
    <row r="353" spans="1:5" ht="14.25" x14ac:dyDescent="0.25">
      <c r="A353" s="463"/>
      <c r="B353" s="466"/>
      <c r="C353" s="469"/>
      <c r="D353" s="349" t="s">
        <v>545</v>
      </c>
      <c r="E353" s="456"/>
    </row>
    <row r="354" spans="1:5" ht="15" thickBot="1" x14ac:dyDescent="0.3">
      <c r="A354" s="483"/>
      <c r="B354" s="484"/>
      <c r="C354" s="485"/>
      <c r="D354" s="354" t="s">
        <v>646</v>
      </c>
      <c r="E354" s="457"/>
    </row>
    <row r="355" spans="1:5" ht="14.25" x14ac:dyDescent="0.25">
      <c r="A355" s="486">
        <v>30</v>
      </c>
      <c r="B355" s="489" t="s">
        <v>528</v>
      </c>
      <c r="C355" s="492" t="s">
        <v>546</v>
      </c>
      <c r="D355" s="348" t="s">
        <v>547</v>
      </c>
      <c r="E355" s="458">
        <v>0</v>
      </c>
    </row>
    <row r="356" spans="1:5" ht="15" customHeight="1" x14ac:dyDescent="0.25">
      <c r="A356" s="487"/>
      <c r="B356" s="490"/>
      <c r="C356" s="493"/>
      <c r="D356" s="349" t="s">
        <v>548</v>
      </c>
      <c r="E356" s="459"/>
    </row>
    <row r="357" spans="1:5" ht="15" customHeight="1" x14ac:dyDescent="0.25">
      <c r="A357" s="487"/>
      <c r="B357" s="490"/>
      <c r="C357" s="493"/>
      <c r="D357" s="349" t="s">
        <v>549</v>
      </c>
      <c r="E357" s="459"/>
    </row>
    <row r="358" spans="1:5" ht="15" customHeight="1" x14ac:dyDescent="0.25">
      <c r="A358" s="487"/>
      <c r="B358" s="490"/>
      <c r="C358" s="493"/>
      <c r="D358" s="349" t="s">
        <v>550</v>
      </c>
      <c r="E358" s="459"/>
    </row>
    <row r="359" spans="1:5" ht="15" customHeight="1" x14ac:dyDescent="0.25">
      <c r="A359" s="487"/>
      <c r="B359" s="490"/>
      <c r="C359" s="493"/>
      <c r="D359" s="349" t="s">
        <v>551</v>
      </c>
      <c r="E359" s="459"/>
    </row>
    <row r="360" spans="1:5" ht="15" customHeight="1" x14ac:dyDescent="0.25">
      <c r="A360" s="487"/>
      <c r="B360" s="490"/>
      <c r="C360" s="493"/>
      <c r="D360" s="349" t="s">
        <v>552</v>
      </c>
      <c r="E360" s="459"/>
    </row>
    <row r="361" spans="1:5" ht="15" customHeight="1" x14ac:dyDescent="0.25">
      <c r="A361" s="487"/>
      <c r="B361" s="490"/>
      <c r="C361" s="493"/>
      <c r="D361" s="349" t="s">
        <v>553</v>
      </c>
      <c r="E361" s="459"/>
    </row>
    <row r="362" spans="1:5" ht="15" customHeight="1" x14ac:dyDescent="0.25">
      <c r="A362" s="487"/>
      <c r="B362" s="490"/>
      <c r="C362" s="493"/>
      <c r="D362" s="349" t="s">
        <v>556</v>
      </c>
      <c r="E362" s="459"/>
    </row>
    <row r="363" spans="1:5" ht="15" customHeight="1" x14ac:dyDescent="0.25">
      <c r="A363" s="487"/>
      <c r="B363" s="490"/>
      <c r="C363" s="493"/>
      <c r="D363" s="349" t="s">
        <v>554</v>
      </c>
      <c r="E363" s="459"/>
    </row>
    <row r="364" spans="1:5" ht="15" customHeight="1" x14ac:dyDescent="0.25">
      <c r="A364" s="487"/>
      <c r="B364" s="490"/>
      <c r="C364" s="493"/>
      <c r="D364" s="349" t="s">
        <v>463</v>
      </c>
      <c r="E364" s="459"/>
    </row>
    <row r="365" spans="1:5" ht="15" customHeight="1" x14ac:dyDescent="0.25">
      <c r="A365" s="487"/>
      <c r="B365" s="490"/>
      <c r="C365" s="493"/>
      <c r="D365" s="349" t="s">
        <v>555</v>
      </c>
      <c r="E365" s="459"/>
    </row>
    <row r="366" spans="1:5" ht="15" thickBot="1" x14ac:dyDescent="0.3">
      <c r="A366" s="488"/>
      <c r="B366" s="491"/>
      <c r="C366" s="494"/>
      <c r="D366" s="354" t="s">
        <v>646</v>
      </c>
      <c r="E366" s="460"/>
    </row>
    <row r="367" spans="1:5" ht="14.25" x14ac:dyDescent="0.25">
      <c r="A367" s="462">
        <v>31</v>
      </c>
      <c r="B367" s="465" t="s">
        <v>557</v>
      </c>
      <c r="C367" s="468" t="s">
        <v>574</v>
      </c>
      <c r="D367" s="348" t="s">
        <v>558</v>
      </c>
      <c r="E367" s="455">
        <v>0</v>
      </c>
    </row>
    <row r="368" spans="1:5" ht="14.25" x14ac:dyDescent="0.25">
      <c r="A368" s="463"/>
      <c r="B368" s="466"/>
      <c r="C368" s="469"/>
      <c r="D368" s="349" t="s">
        <v>559</v>
      </c>
      <c r="E368" s="456"/>
    </row>
    <row r="369" spans="1:5" ht="14.25" x14ac:dyDescent="0.25">
      <c r="A369" s="463"/>
      <c r="B369" s="466"/>
      <c r="C369" s="469"/>
      <c r="D369" s="349" t="s">
        <v>560</v>
      </c>
      <c r="E369" s="456"/>
    </row>
    <row r="370" spans="1:5" ht="14.25" x14ac:dyDescent="0.25">
      <c r="A370" s="463"/>
      <c r="B370" s="466"/>
      <c r="C370" s="469"/>
      <c r="D370" s="349" t="s">
        <v>561</v>
      </c>
      <c r="E370" s="456"/>
    </row>
    <row r="371" spans="1:5" ht="14.25" x14ac:dyDescent="0.25">
      <c r="A371" s="463"/>
      <c r="B371" s="466"/>
      <c r="C371" s="469"/>
      <c r="D371" s="349" t="s">
        <v>562</v>
      </c>
      <c r="E371" s="456"/>
    </row>
    <row r="372" spans="1:5" ht="28.5" x14ac:dyDescent="0.25">
      <c r="A372" s="463"/>
      <c r="B372" s="466"/>
      <c r="C372" s="469"/>
      <c r="D372" s="349" t="s">
        <v>563</v>
      </c>
      <c r="E372" s="456"/>
    </row>
    <row r="373" spans="1:5" ht="28.5" x14ac:dyDescent="0.25">
      <c r="A373" s="463"/>
      <c r="B373" s="466"/>
      <c r="C373" s="469"/>
      <c r="D373" s="349" t="s">
        <v>564</v>
      </c>
      <c r="E373" s="456"/>
    </row>
    <row r="374" spans="1:5" ht="14.25" x14ac:dyDescent="0.25">
      <c r="A374" s="463"/>
      <c r="B374" s="466"/>
      <c r="C374" s="469"/>
      <c r="D374" s="349" t="s">
        <v>565</v>
      </c>
      <c r="E374" s="456"/>
    </row>
    <row r="375" spans="1:5" ht="14.25" x14ac:dyDescent="0.25">
      <c r="A375" s="463"/>
      <c r="B375" s="466"/>
      <c r="C375" s="469"/>
      <c r="D375" s="349" t="s">
        <v>566</v>
      </c>
      <c r="E375" s="456"/>
    </row>
    <row r="376" spans="1:5" ht="28.5" x14ac:dyDescent="0.25">
      <c r="A376" s="463"/>
      <c r="B376" s="466"/>
      <c r="C376" s="469"/>
      <c r="D376" s="349" t="s">
        <v>567</v>
      </c>
      <c r="E376" s="456"/>
    </row>
    <row r="377" spans="1:5" ht="28.5" x14ac:dyDescent="0.25">
      <c r="A377" s="463"/>
      <c r="B377" s="466"/>
      <c r="C377" s="469"/>
      <c r="D377" s="349" t="s">
        <v>568</v>
      </c>
      <c r="E377" s="456"/>
    </row>
    <row r="378" spans="1:5" ht="28.5" x14ac:dyDescent="0.25">
      <c r="A378" s="463"/>
      <c r="B378" s="466"/>
      <c r="C378" s="469"/>
      <c r="D378" s="349" t="s">
        <v>569</v>
      </c>
      <c r="E378" s="456"/>
    </row>
    <row r="379" spans="1:5" ht="14.25" x14ac:dyDescent="0.25">
      <c r="A379" s="463"/>
      <c r="B379" s="466"/>
      <c r="C379" s="469"/>
      <c r="D379" s="349" t="s">
        <v>570</v>
      </c>
      <c r="E379" s="456"/>
    </row>
    <row r="380" spans="1:5" ht="14.25" x14ac:dyDescent="0.25">
      <c r="A380" s="463"/>
      <c r="B380" s="466"/>
      <c r="C380" s="469"/>
      <c r="D380" s="349" t="s">
        <v>571</v>
      </c>
      <c r="E380" s="456"/>
    </row>
    <row r="381" spans="1:5" ht="14.25" x14ac:dyDescent="0.25">
      <c r="A381" s="463"/>
      <c r="B381" s="466"/>
      <c r="C381" s="469"/>
      <c r="D381" s="349" t="s">
        <v>572</v>
      </c>
      <c r="E381" s="456"/>
    </row>
    <row r="382" spans="1:5" ht="14.25" x14ac:dyDescent="0.25">
      <c r="A382" s="463"/>
      <c r="B382" s="466"/>
      <c r="C382" s="469"/>
      <c r="D382" s="349" t="s">
        <v>573</v>
      </c>
      <c r="E382" s="456"/>
    </row>
    <row r="383" spans="1:5" ht="15" thickBot="1" x14ac:dyDescent="0.3">
      <c r="A383" s="483"/>
      <c r="B383" s="484"/>
      <c r="C383" s="485"/>
      <c r="D383" s="354" t="s">
        <v>646</v>
      </c>
      <c r="E383" s="457"/>
    </row>
    <row r="384" spans="1:5" ht="14.25" x14ac:dyDescent="0.25">
      <c r="A384" s="486">
        <v>32</v>
      </c>
      <c r="B384" s="465" t="s">
        <v>557</v>
      </c>
      <c r="C384" s="468" t="s">
        <v>575</v>
      </c>
      <c r="D384" s="348" t="s">
        <v>576</v>
      </c>
      <c r="E384" s="455">
        <v>0</v>
      </c>
    </row>
    <row r="385" spans="1:5" ht="14.25" x14ac:dyDescent="0.25">
      <c r="A385" s="487"/>
      <c r="B385" s="466"/>
      <c r="C385" s="469"/>
      <c r="D385" s="349" t="s">
        <v>577</v>
      </c>
      <c r="E385" s="456"/>
    </row>
    <row r="386" spans="1:5" ht="14.25" x14ac:dyDescent="0.25">
      <c r="A386" s="487"/>
      <c r="B386" s="466"/>
      <c r="C386" s="469"/>
      <c r="D386" s="349" t="s">
        <v>577</v>
      </c>
      <c r="E386" s="456"/>
    </row>
    <row r="387" spans="1:5" ht="14.25" x14ac:dyDescent="0.25">
      <c r="A387" s="487"/>
      <c r="B387" s="466"/>
      <c r="C387" s="469"/>
      <c r="D387" s="349" t="s">
        <v>578</v>
      </c>
      <c r="E387" s="456"/>
    </row>
    <row r="388" spans="1:5" ht="14.25" x14ac:dyDescent="0.25">
      <c r="A388" s="487"/>
      <c r="B388" s="466"/>
      <c r="C388" s="469"/>
      <c r="D388" s="349" t="s">
        <v>579</v>
      </c>
      <c r="E388" s="456"/>
    </row>
    <row r="389" spans="1:5" ht="14.25" x14ac:dyDescent="0.25">
      <c r="A389" s="487"/>
      <c r="B389" s="466"/>
      <c r="C389" s="469"/>
      <c r="D389" s="349" t="s">
        <v>580</v>
      </c>
      <c r="E389" s="456"/>
    </row>
    <row r="390" spans="1:5" ht="14.25" x14ac:dyDescent="0.25">
      <c r="A390" s="487"/>
      <c r="B390" s="466"/>
      <c r="C390" s="469"/>
      <c r="D390" s="349" t="s">
        <v>581</v>
      </c>
      <c r="E390" s="456"/>
    </row>
    <row r="391" spans="1:5" ht="14.25" x14ac:dyDescent="0.25">
      <c r="A391" s="487"/>
      <c r="B391" s="466"/>
      <c r="C391" s="469"/>
      <c r="D391" s="349" t="s">
        <v>582</v>
      </c>
      <c r="E391" s="456"/>
    </row>
    <row r="392" spans="1:5" ht="14.25" x14ac:dyDescent="0.25">
      <c r="A392" s="487"/>
      <c r="B392" s="466"/>
      <c r="C392" s="469"/>
      <c r="D392" s="349" t="s">
        <v>583</v>
      </c>
      <c r="E392" s="456"/>
    </row>
    <row r="393" spans="1:5" ht="14.25" x14ac:dyDescent="0.25">
      <c r="A393" s="487"/>
      <c r="B393" s="466"/>
      <c r="C393" s="469"/>
      <c r="D393" s="349" t="s">
        <v>584</v>
      </c>
      <c r="E393" s="456"/>
    </row>
    <row r="394" spans="1:5" ht="14.25" x14ac:dyDescent="0.25">
      <c r="A394" s="487"/>
      <c r="B394" s="466"/>
      <c r="C394" s="469"/>
      <c r="D394" s="349" t="s">
        <v>585</v>
      </c>
      <c r="E394" s="456"/>
    </row>
    <row r="395" spans="1:5" ht="14.25" x14ac:dyDescent="0.25">
      <c r="A395" s="487"/>
      <c r="B395" s="466"/>
      <c r="C395" s="469"/>
      <c r="D395" s="349" t="s">
        <v>586</v>
      </c>
      <c r="E395" s="456"/>
    </row>
    <row r="396" spans="1:5" ht="14.25" x14ac:dyDescent="0.25">
      <c r="A396" s="487"/>
      <c r="B396" s="466"/>
      <c r="C396" s="469"/>
      <c r="D396" s="349" t="s">
        <v>587</v>
      </c>
      <c r="E396" s="456"/>
    </row>
    <row r="397" spans="1:5" ht="14.25" x14ac:dyDescent="0.25">
      <c r="A397" s="487"/>
      <c r="B397" s="466"/>
      <c r="C397" s="469"/>
      <c r="D397" s="349" t="s">
        <v>588</v>
      </c>
      <c r="E397" s="456"/>
    </row>
    <row r="398" spans="1:5" ht="14.25" x14ac:dyDescent="0.25">
      <c r="A398" s="487"/>
      <c r="B398" s="466"/>
      <c r="C398" s="469"/>
      <c r="D398" s="349" t="s">
        <v>589</v>
      </c>
      <c r="E398" s="456"/>
    </row>
    <row r="399" spans="1:5" ht="14.25" x14ac:dyDescent="0.25">
      <c r="A399" s="487"/>
      <c r="B399" s="466"/>
      <c r="C399" s="469"/>
      <c r="D399" s="349" t="s">
        <v>590</v>
      </c>
      <c r="E399" s="456"/>
    </row>
    <row r="400" spans="1:5" ht="14.25" x14ac:dyDescent="0.25">
      <c r="A400" s="487"/>
      <c r="B400" s="466"/>
      <c r="C400" s="469"/>
      <c r="D400" s="349" t="s">
        <v>591</v>
      </c>
      <c r="E400" s="456"/>
    </row>
    <row r="401" spans="1:5" ht="14.25" x14ac:dyDescent="0.25">
      <c r="A401" s="487"/>
      <c r="B401" s="466"/>
      <c r="C401" s="469"/>
      <c r="D401" s="349" t="s">
        <v>592</v>
      </c>
      <c r="E401" s="456"/>
    </row>
    <row r="402" spans="1:5" ht="15" thickBot="1" x14ac:dyDescent="0.3">
      <c r="A402" s="488"/>
      <c r="B402" s="484"/>
      <c r="C402" s="485"/>
      <c r="D402" s="354" t="s">
        <v>646</v>
      </c>
      <c r="E402" s="457"/>
    </row>
    <row r="403" spans="1:5" ht="14.25" x14ac:dyDescent="0.25">
      <c r="A403" s="462">
        <v>33</v>
      </c>
      <c r="B403" s="465" t="s">
        <v>557</v>
      </c>
      <c r="C403" s="468" t="s">
        <v>593</v>
      </c>
      <c r="D403" s="348" t="s">
        <v>649</v>
      </c>
      <c r="E403" s="455">
        <v>0</v>
      </c>
    </row>
    <row r="404" spans="1:5" ht="14.25" x14ac:dyDescent="0.25">
      <c r="A404" s="463"/>
      <c r="B404" s="466"/>
      <c r="C404" s="469"/>
      <c r="D404" s="349" t="s">
        <v>594</v>
      </c>
      <c r="E404" s="456"/>
    </row>
    <row r="405" spans="1:5" ht="14.25" x14ac:dyDescent="0.25">
      <c r="A405" s="463"/>
      <c r="B405" s="466"/>
      <c r="C405" s="469"/>
      <c r="D405" s="349" t="s">
        <v>595</v>
      </c>
      <c r="E405" s="456"/>
    </row>
    <row r="406" spans="1:5" ht="28.5" x14ac:dyDescent="0.25">
      <c r="A406" s="463"/>
      <c r="B406" s="466"/>
      <c r="C406" s="469"/>
      <c r="D406" s="349" t="s">
        <v>596</v>
      </c>
      <c r="E406" s="456"/>
    </row>
    <row r="407" spans="1:5" ht="14.25" x14ac:dyDescent="0.25">
      <c r="A407" s="463"/>
      <c r="B407" s="466"/>
      <c r="C407" s="469"/>
      <c r="D407" s="349" t="s">
        <v>597</v>
      </c>
      <c r="E407" s="456"/>
    </row>
    <row r="408" spans="1:5" ht="28.5" x14ac:dyDescent="0.25">
      <c r="A408" s="463"/>
      <c r="B408" s="466"/>
      <c r="C408" s="469"/>
      <c r="D408" s="349" t="s">
        <v>598</v>
      </c>
      <c r="E408" s="456"/>
    </row>
    <row r="409" spans="1:5" ht="14.25" x14ac:dyDescent="0.25">
      <c r="A409" s="463"/>
      <c r="B409" s="466"/>
      <c r="C409" s="469"/>
      <c r="D409" s="349" t="s">
        <v>599</v>
      </c>
      <c r="E409" s="456"/>
    </row>
    <row r="410" spans="1:5" ht="14.25" x14ac:dyDescent="0.25">
      <c r="A410" s="463"/>
      <c r="B410" s="466"/>
      <c r="C410" s="469"/>
      <c r="D410" s="349" t="s">
        <v>600</v>
      </c>
      <c r="E410" s="456"/>
    </row>
    <row r="411" spans="1:5" ht="14.25" x14ac:dyDescent="0.25">
      <c r="A411" s="463"/>
      <c r="B411" s="466"/>
      <c r="C411" s="469"/>
      <c r="D411" s="349" t="s">
        <v>601</v>
      </c>
      <c r="E411" s="456"/>
    </row>
    <row r="412" spans="1:5" ht="14.25" x14ac:dyDescent="0.25">
      <c r="A412" s="463"/>
      <c r="B412" s="466"/>
      <c r="C412" s="469"/>
      <c r="D412" s="349" t="s">
        <v>602</v>
      </c>
      <c r="E412" s="456"/>
    </row>
    <row r="413" spans="1:5" ht="14.25" x14ac:dyDescent="0.25">
      <c r="A413" s="463"/>
      <c r="B413" s="466"/>
      <c r="C413" s="469"/>
      <c r="D413" s="349" t="s">
        <v>603</v>
      </c>
      <c r="E413" s="456"/>
    </row>
    <row r="414" spans="1:5" ht="14.25" x14ac:dyDescent="0.25">
      <c r="A414" s="463"/>
      <c r="B414" s="466"/>
      <c r="C414" s="469"/>
      <c r="D414" s="349" t="s">
        <v>604</v>
      </c>
      <c r="E414" s="456"/>
    </row>
    <row r="415" spans="1:5" ht="14.25" x14ac:dyDescent="0.25">
      <c r="A415" s="463"/>
      <c r="B415" s="466"/>
      <c r="C415" s="469"/>
      <c r="D415" s="349" t="s">
        <v>605</v>
      </c>
      <c r="E415" s="456"/>
    </row>
    <row r="416" spans="1:5" ht="14.25" x14ac:dyDescent="0.25">
      <c r="A416" s="463"/>
      <c r="B416" s="466"/>
      <c r="C416" s="469"/>
      <c r="D416" s="349" t="s">
        <v>606</v>
      </c>
      <c r="E416" s="456"/>
    </row>
    <row r="417" spans="1:5" ht="15" thickBot="1" x14ac:dyDescent="0.3">
      <c r="A417" s="483"/>
      <c r="B417" s="484"/>
      <c r="C417" s="485"/>
      <c r="D417" s="354" t="s">
        <v>646</v>
      </c>
      <c r="E417" s="457"/>
    </row>
    <row r="418" spans="1:5" ht="14.25" x14ac:dyDescent="0.25">
      <c r="A418" s="486">
        <v>34</v>
      </c>
      <c r="B418" s="489" t="s">
        <v>557</v>
      </c>
      <c r="C418" s="492" t="s">
        <v>607</v>
      </c>
      <c r="D418" s="348" t="s">
        <v>608</v>
      </c>
      <c r="E418" s="458">
        <v>0</v>
      </c>
    </row>
    <row r="419" spans="1:5" ht="14.25" x14ac:dyDescent="0.25">
      <c r="A419" s="487"/>
      <c r="B419" s="490"/>
      <c r="C419" s="493"/>
      <c r="D419" s="349" t="s">
        <v>480</v>
      </c>
      <c r="E419" s="459"/>
    </row>
    <row r="420" spans="1:5" ht="14.25" x14ac:dyDescent="0.25">
      <c r="A420" s="487"/>
      <c r="B420" s="490"/>
      <c r="C420" s="493"/>
      <c r="D420" s="349" t="s">
        <v>609</v>
      </c>
      <c r="E420" s="459"/>
    </row>
    <row r="421" spans="1:5" ht="14.25" x14ac:dyDescent="0.25">
      <c r="A421" s="487"/>
      <c r="B421" s="490"/>
      <c r="C421" s="493"/>
      <c r="D421" s="349" t="s">
        <v>610</v>
      </c>
      <c r="E421" s="459"/>
    </row>
    <row r="422" spans="1:5" ht="14.25" x14ac:dyDescent="0.25">
      <c r="A422" s="487"/>
      <c r="B422" s="490"/>
      <c r="C422" s="493"/>
      <c r="D422" s="349" t="s">
        <v>530</v>
      </c>
      <c r="E422" s="459"/>
    </row>
    <row r="423" spans="1:5" ht="14.25" x14ac:dyDescent="0.25">
      <c r="A423" s="487"/>
      <c r="B423" s="490"/>
      <c r="C423" s="493"/>
      <c r="D423" s="349" t="s">
        <v>611</v>
      </c>
      <c r="E423" s="459"/>
    </row>
    <row r="424" spans="1:5" ht="14.25" x14ac:dyDescent="0.25">
      <c r="A424" s="487"/>
      <c r="B424" s="490"/>
      <c r="C424" s="493"/>
      <c r="D424" s="349" t="s">
        <v>475</v>
      </c>
      <c r="E424" s="459"/>
    </row>
    <row r="425" spans="1:5" ht="14.25" x14ac:dyDescent="0.25">
      <c r="A425" s="487"/>
      <c r="B425" s="490"/>
      <c r="C425" s="493"/>
      <c r="D425" s="349" t="s">
        <v>612</v>
      </c>
      <c r="E425" s="459"/>
    </row>
    <row r="426" spans="1:5" ht="14.25" x14ac:dyDescent="0.25">
      <c r="A426" s="487"/>
      <c r="B426" s="490"/>
      <c r="C426" s="493"/>
      <c r="D426" s="349" t="s">
        <v>478</v>
      </c>
      <c r="E426" s="459"/>
    </row>
    <row r="427" spans="1:5" ht="14.25" x14ac:dyDescent="0.25">
      <c r="A427" s="487"/>
      <c r="B427" s="490"/>
      <c r="C427" s="493"/>
      <c r="D427" s="349" t="s">
        <v>613</v>
      </c>
      <c r="E427" s="459"/>
    </row>
    <row r="428" spans="1:5" ht="14.25" x14ac:dyDescent="0.25">
      <c r="A428" s="487"/>
      <c r="B428" s="490"/>
      <c r="C428" s="493"/>
      <c r="D428" s="349" t="s">
        <v>614</v>
      </c>
      <c r="E428" s="459"/>
    </row>
    <row r="429" spans="1:5" ht="14.25" x14ac:dyDescent="0.25">
      <c r="A429" s="487"/>
      <c r="B429" s="490"/>
      <c r="C429" s="493"/>
      <c r="D429" s="349" t="s">
        <v>615</v>
      </c>
      <c r="E429" s="459"/>
    </row>
    <row r="430" spans="1:5" ht="15" thickBot="1" x14ac:dyDescent="0.3">
      <c r="A430" s="488"/>
      <c r="B430" s="491"/>
      <c r="C430" s="494"/>
      <c r="D430" s="354" t="s">
        <v>646</v>
      </c>
      <c r="E430" s="460"/>
    </row>
    <row r="431" spans="1:5" ht="14.25" x14ac:dyDescent="0.25">
      <c r="A431" s="462">
        <v>35</v>
      </c>
      <c r="B431" s="465" t="s">
        <v>557</v>
      </c>
      <c r="C431" s="468" t="s">
        <v>616</v>
      </c>
      <c r="D431" s="348" t="s">
        <v>617</v>
      </c>
      <c r="E431" s="455">
        <v>0</v>
      </c>
    </row>
    <row r="432" spans="1:5" ht="14.25" x14ac:dyDescent="0.25">
      <c r="A432" s="463"/>
      <c r="B432" s="466"/>
      <c r="C432" s="469"/>
      <c r="D432" s="349" t="s">
        <v>618</v>
      </c>
      <c r="E432" s="456"/>
    </row>
    <row r="433" spans="1:5" ht="14.25" x14ac:dyDescent="0.25">
      <c r="A433" s="463"/>
      <c r="B433" s="466"/>
      <c r="C433" s="469"/>
      <c r="D433" s="349" t="s">
        <v>619</v>
      </c>
      <c r="E433" s="456"/>
    </row>
    <row r="434" spans="1:5" ht="14.25" x14ac:dyDescent="0.25">
      <c r="A434" s="463"/>
      <c r="B434" s="466"/>
      <c r="C434" s="469"/>
      <c r="D434" s="349" t="s">
        <v>620</v>
      </c>
      <c r="E434" s="456"/>
    </row>
    <row r="435" spans="1:5" ht="14.25" x14ac:dyDescent="0.25">
      <c r="A435" s="463"/>
      <c r="B435" s="466"/>
      <c r="C435" s="469"/>
      <c r="D435" s="349" t="s">
        <v>621</v>
      </c>
      <c r="E435" s="456"/>
    </row>
    <row r="436" spans="1:5" ht="14.25" x14ac:dyDescent="0.25">
      <c r="A436" s="463"/>
      <c r="B436" s="466"/>
      <c r="C436" s="469"/>
      <c r="D436" s="349" t="s">
        <v>622</v>
      </c>
      <c r="E436" s="456"/>
    </row>
    <row r="437" spans="1:5" ht="14.25" x14ac:dyDescent="0.25">
      <c r="A437" s="463"/>
      <c r="B437" s="466"/>
      <c r="C437" s="469"/>
      <c r="D437" s="349" t="s">
        <v>473</v>
      </c>
      <c r="E437" s="456"/>
    </row>
    <row r="438" spans="1:5" ht="14.25" x14ac:dyDescent="0.25">
      <c r="A438" s="463"/>
      <c r="B438" s="466"/>
      <c r="C438" s="469"/>
      <c r="D438" s="349" t="s">
        <v>623</v>
      </c>
      <c r="E438" s="456"/>
    </row>
    <row r="439" spans="1:5" ht="14.25" x14ac:dyDescent="0.25">
      <c r="A439" s="463"/>
      <c r="B439" s="466"/>
      <c r="C439" s="469"/>
      <c r="D439" s="349" t="s">
        <v>624</v>
      </c>
      <c r="E439" s="456"/>
    </row>
    <row r="440" spans="1:5" ht="14.25" x14ac:dyDescent="0.25">
      <c r="A440" s="463"/>
      <c r="B440" s="466"/>
      <c r="C440" s="469"/>
      <c r="D440" s="349" t="s">
        <v>475</v>
      </c>
      <c r="E440" s="456"/>
    </row>
    <row r="441" spans="1:5" ht="14.25" x14ac:dyDescent="0.25">
      <c r="A441" s="463"/>
      <c r="B441" s="466"/>
      <c r="C441" s="469"/>
      <c r="D441" s="349" t="s">
        <v>478</v>
      </c>
      <c r="E441" s="456"/>
    </row>
    <row r="442" spans="1:5" ht="14.25" x14ac:dyDescent="0.25">
      <c r="A442" s="463"/>
      <c r="B442" s="466"/>
      <c r="C442" s="469"/>
      <c r="D442" s="349" t="s">
        <v>625</v>
      </c>
      <c r="E442" s="456"/>
    </row>
    <row r="443" spans="1:5" ht="14.25" x14ac:dyDescent="0.25">
      <c r="A443" s="463"/>
      <c r="B443" s="466"/>
      <c r="C443" s="469"/>
      <c r="D443" s="349" t="s">
        <v>614</v>
      </c>
      <c r="E443" s="456"/>
    </row>
    <row r="444" spans="1:5" ht="14.25" x14ac:dyDescent="0.25">
      <c r="A444" s="463"/>
      <c r="B444" s="466"/>
      <c r="C444" s="469"/>
      <c r="D444" s="349" t="s">
        <v>615</v>
      </c>
      <c r="E444" s="456"/>
    </row>
    <row r="445" spans="1:5" ht="15" thickBot="1" x14ac:dyDescent="0.3">
      <c r="A445" s="483"/>
      <c r="B445" s="484"/>
      <c r="C445" s="485"/>
      <c r="D445" s="354" t="s">
        <v>646</v>
      </c>
      <c r="E445" s="457"/>
    </row>
    <row r="446" spans="1:5" ht="14.25" x14ac:dyDescent="0.25">
      <c r="A446" s="462">
        <v>36</v>
      </c>
      <c r="B446" s="465" t="s">
        <v>557</v>
      </c>
      <c r="C446" s="468" t="s">
        <v>626</v>
      </c>
      <c r="D446" s="348" t="s">
        <v>627</v>
      </c>
      <c r="E446" s="455">
        <v>0</v>
      </c>
    </row>
    <row r="447" spans="1:5" ht="14.25" x14ac:dyDescent="0.25">
      <c r="A447" s="463"/>
      <c r="B447" s="466"/>
      <c r="C447" s="469"/>
      <c r="D447" s="349" t="s">
        <v>628</v>
      </c>
      <c r="E447" s="456"/>
    </row>
    <row r="448" spans="1:5" ht="14.25" x14ac:dyDescent="0.25">
      <c r="A448" s="463"/>
      <c r="B448" s="466"/>
      <c r="C448" s="469"/>
      <c r="D448" s="349" t="s">
        <v>629</v>
      </c>
      <c r="E448" s="456"/>
    </row>
    <row r="449" spans="1:5" ht="14.25" x14ac:dyDescent="0.25">
      <c r="A449" s="463"/>
      <c r="B449" s="466"/>
      <c r="C449" s="469"/>
      <c r="D449" s="349" t="s">
        <v>630</v>
      </c>
      <c r="E449" s="456"/>
    </row>
    <row r="450" spans="1:5" ht="14.25" x14ac:dyDescent="0.25">
      <c r="A450" s="463"/>
      <c r="B450" s="466"/>
      <c r="C450" s="469"/>
      <c r="D450" s="349" t="s">
        <v>631</v>
      </c>
      <c r="E450" s="456"/>
    </row>
    <row r="451" spans="1:5" ht="14.25" x14ac:dyDescent="0.25">
      <c r="A451" s="463"/>
      <c r="B451" s="466"/>
      <c r="C451" s="469"/>
      <c r="D451" s="349" t="s">
        <v>632</v>
      </c>
      <c r="E451" s="456"/>
    </row>
    <row r="452" spans="1:5" ht="14.25" x14ac:dyDescent="0.25">
      <c r="A452" s="463"/>
      <c r="B452" s="466"/>
      <c r="C452" s="469"/>
      <c r="D452" s="349" t="s">
        <v>633</v>
      </c>
      <c r="E452" s="456"/>
    </row>
    <row r="453" spans="1:5" ht="14.25" x14ac:dyDescent="0.25">
      <c r="A453" s="463"/>
      <c r="B453" s="466"/>
      <c r="C453" s="469"/>
      <c r="D453" s="349" t="s">
        <v>634</v>
      </c>
      <c r="E453" s="456"/>
    </row>
    <row r="454" spans="1:5" ht="14.25" x14ac:dyDescent="0.25">
      <c r="A454" s="463"/>
      <c r="B454" s="466"/>
      <c r="C454" s="469"/>
      <c r="D454" s="349" t="s">
        <v>635</v>
      </c>
      <c r="E454" s="456"/>
    </row>
    <row r="455" spans="1:5" ht="14.25" x14ac:dyDescent="0.25">
      <c r="A455" s="463"/>
      <c r="B455" s="466"/>
      <c r="C455" s="469"/>
      <c r="D455" s="349" t="s">
        <v>636</v>
      </c>
      <c r="E455" s="456"/>
    </row>
    <row r="456" spans="1:5" ht="14.25" x14ac:dyDescent="0.25">
      <c r="A456" s="463"/>
      <c r="B456" s="466"/>
      <c r="C456" s="469"/>
      <c r="D456" s="349" t="s">
        <v>637</v>
      </c>
      <c r="E456" s="456"/>
    </row>
    <row r="457" spans="1:5" ht="14.25" x14ac:dyDescent="0.25">
      <c r="A457" s="463"/>
      <c r="B457" s="466"/>
      <c r="C457" s="469"/>
      <c r="D457" s="349" t="s">
        <v>638</v>
      </c>
      <c r="E457" s="456"/>
    </row>
    <row r="458" spans="1:5" ht="14.25" x14ac:dyDescent="0.25">
      <c r="A458" s="463"/>
      <c r="B458" s="466"/>
      <c r="C458" s="469"/>
      <c r="D458" s="349" t="s">
        <v>639</v>
      </c>
      <c r="E458" s="456"/>
    </row>
    <row r="459" spans="1:5" ht="14.25" x14ac:dyDescent="0.25">
      <c r="A459" s="463"/>
      <c r="B459" s="466"/>
      <c r="C459" s="469"/>
      <c r="D459" s="349" t="s">
        <v>640</v>
      </c>
      <c r="E459" s="456"/>
    </row>
    <row r="460" spans="1:5" ht="14.25" x14ac:dyDescent="0.25">
      <c r="A460" s="463"/>
      <c r="B460" s="466"/>
      <c r="C460" s="469"/>
      <c r="D460" s="349" t="s">
        <v>641</v>
      </c>
      <c r="E460" s="456"/>
    </row>
    <row r="461" spans="1:5" ht="14.25" x14ac:dyDescent="0.25">
      <c r="A461" s="463"/>
      <c r="B461" s="466"/>
      <c r="C461" s="469"/>
      <c r="D461" s="349" t="s">
        <v>642</v>
      </c>
      <c r="E461" s="456"/>
    </row>
    <row r="462" spans="1:5" ht="14.25" x14ac:dyDescent="0.25">
      <c r="A462" s="463"/>
      <c r="B462" s="466"/>
      <c r="C462" s="469"/>
      <c r="D462" s="349" t="s">
        <v>643</v>
      </c>
      <c r="E462" s="456"/>
    </row>
    <row r="463" spans="1:5" ht="14.25" x14ac:dyDescent="0.25">
      <c r="A463" s="463"/>
      <c r="B463" s="466"/>
      <c r="C463" s="469"/>
      <c r="D463" s="349" t="s">
        <v>644</v>
      </c>
      <c r="E463" s="456"/>
    </row>
    <row r="464" spans="1:5" ht="15" thickBot="1" x14ac:dyDescent="0.3">
      <c r="A464" s="483"/>
      <c r="B464" s="484"/>
      <c r="C464" s="485"/>
      <c r="D464" s="356" t="s">
        <v>646</v>
      </c>
      <c r="E464" s="461"/>
    </row>
    <row r="465" spans="4:5" ht="18.75" thickBot="1" x14ac:dyDescent="0.3">
      <c r="D465" s="358" t="s">
        <v>727</v>
      </c>
      <c r="E465" s="359">
        <f>SUM(E15:E464)</f>
        <v>0</v>
      </c>
    </row>
  </sheetData>
  <sheetProtection algorithmName="SHA-512" hashValue="7SLW668k+It9DWXFxzH+ZzWVISS7kid4v+IidwrDg5KvuJxOurbYaavYYa4aK/3qQxOImWQumZ/Cp44RU51Z5g==" saltValue="zzIZE9h/hDp1+YAcZK6sHA==" spinCount="100000" sheet="1" objects="1" scenarios="1"/>
  <mergeCells count="148">
    <mergeCell ref="E431:E445"/>
    <mergeCell ref="A446:A464"/>
    <mergeCell ref="B446:B464"/>
    <mergeCell ref="C446:C464"/>
    <mergeCell ref="E446:E464"/>
    <mergeCell ref="A431:A445"/>
    <mergeCell ref="B431:B445"/>
    <mergeCell ref="C431:C445"/>
    <mergeCell ref="A403:A417"/>
    <mergeCell ref="B403:B417"/>
    <mergeCell ref="C403:C417"/>
    <mergeCell ref="E403:E417"/>
    <mergeCell ref="E418:E430"/>
    <mergeCell ref="A418:A430"/>
    <mergeCell ref="B418:B430"/>
    <mergeCell ref="C418:C430"/>
    <mergeCell ref="E367:E383"/>
    <mergeCell ref="E384:E402"/>
    <mergeCell ref="A384:A402"/>
    <mergeCell ref="B384:B402"/>
    <mergeCell ref="C384:C402"/>
    <mergeCell ref="E339:E354"/>
    <mergeCell ref="E355:E366"/>
    <mergeCell ref="A355:A366"/>
    <mergeCell ref="B355:B366"/>
    <mergeCell ref="C355:C366"/>
    <mergeCell ref="A367:A383"/>
    <mergeCell ref="B367:B383"/>
    <mergeCell ref="C367:C383"/>
    <mergeCell ref="B323:B338"/>
    <mergeCell ref="C323:C338"/>
    <mergeCell ref="A339:A354"/>
    <mergeCell ref="B339:B354"/>
    <mergeCell ref="C339:C354"/>
    <mergeCell ref="E295:E309"/>
    <mergeCell ref="C310:C322"/>
    <mergeCell ref="A310:A322"/>
    <mergeCell ref="B310:B322"/>
    <mergeCell ref="E310:E322"/>
    <mergeCell ref="E323:E338"/>
    <mergeCell ref="A323:A338"/>
    <mergeCell ref="A279:A294"/>
    <mergeCell ref="A295:A309"/>
    <mergeCell ref="B295:B309"/>
    <mergeCell ref="C295:C309"/>
    <mergeCell ref="E258:E270"/>
    <mergeCell ref="E271:E278"/>
    <mergeCell ref="A271:A278"/>
    <mergeCell ref="B271:B278"/>
    <mergeCell ref="C271:C278"/>
    <mergeCell ref="E279:E294"/>
    <mergeCell ref="C279:C294"/>
    <mergeCell ref="B279:B294"/>
    <mergeCell ref="A258:A270"/>
    <mergeCell ref="B258:B270"/>
    <mergeCell ref="C258:C270"/>
    <mergeCell ref="E229:E243"/>
    <mergeCell ref="A229:A243"/>
    <mergeCell ref="B229:B243"/>
    <mergeCell ref="C229:C243"/>
    <mergeCell ref="A244:A257"/>
    <mergeCell ref="B244:B257"/>
    <mergeCell ref="C244:C257"/>
    <mergeCell ref="E244:E257"/>
    <mergeCell ref="E190:E200"/>
    <mergeCell ref="C190:C200"/>
    <mergeCell ref="B190:B200"/>
    <mergeCell ref="A190:A200"/>
    <mergeCell ref="E201:E209"/>
    <mergeCell ref="C201:C209"/>
    <mergeCell ref="B201:B209"/>
    <mergeCell ref="A201:A209"/>
    <mergeCell ref="C210:C228"/>
    <mergeCell ref="A210:A228"/>
    <mergeCell ref="B210:B228"/>
    <mergeCell ref="E210:E228"/>
    <mergeCell ref="E170:E176"/>
    <mergeCell ref="C170:C176"/>
    <mergeCell ref="B170:B176"/>
    <mergeCell ref="A170:A176"/>
    <mergeCell ref="E177:E189"/>
    <mergeCell ref="C177:C189"/>
    <mergeCell ref="B177:B189"/>
    <mergeCell ref="A177:A189"/>
    <mergeCell ref="E151:E160"/>
    <mergeCell ref="E161:E169"/>
    <mergeCell ref="C161:C169"/>
    <mergeCell ref="A161:A169"/>
    <mergeCell ref="B161:B169"/>
    <mergeCell ref="A151:A160"/>
    <mergeCell ref="B151:B160"/>
    <mergeCell ref="C151:C160"/>
    <mergeCell ref="E135:E142"/>
    <mergeCell ref="A135:A142"/>
    <mergeCell ref="B135:B142"/>
    <mergeCell ref="A143:A150"/>
    <mergeCell ref="B143:B150"/>
    <mergeCell ref="C143:C150"/>
    <mergeCell ref="E143:E150"/>
    <mergeCell ref="A4:B4"/>
    <mergeCell ref="A6:B6"/>
    <mergeCell ref="A11:B11"/>
    <mergeCell ref="A8:B8"/>
    <mergeCell ref="C135:C142"/>
    <mergeCell ref="E117:E125"/>
    <mergeCell ref="A126:A134"/>
    <mergeCell ref="B126:B134"/>
    <mergeCell ref="C126:C134"/>
    <mergeCell ref="E126:E134"/>
    <mergeCell ref="C117:C125"/>
    <mergeCell ref="B117:B125"/>
    <mergeCell ref="A117:A125"/>
    <mergeCell ref="E94:E106"/>
    <mergeCell ref="C94:C106"/>
    <mergeCell ref="B94:B106"/>
    <mergeCell ref="A94:A106"/>
    <mergeCell ref="A107:A116"/>
    <mergeCell ref="B107:B116"/>
    <mergeCell ref="C107:C116"/>
    <mergeCell ref="E107:E116"/>
    <mergeCell ref="E72:E79"/>
    <mergeCell ref="A80:A93"/>
    <mergeCell ref="B80:B93"/>
    <mergeCell ref="C80:C93"/>
    <mergeCell ref="E80:E93"/>
    <mergeCell ref="A72:A79"/>
    <mergeCell ref="B72:B79"/>
    <mergeCell ref="C72:C79"/>
    <mergeCell ref="A15:A27"/>
    <mergeCell ref="B15:B27"/>
    <mergeCell ref="C15:C27"/>
    <mergeCell ref="E15:E27"/>
    <mergeCell ref="E52:E60"/>
    <mergeCell ref="E61:E71"/>
    <mergeCell ref="A61:A71"/>
    <mergeCell ref="B61:B71"/>
    <mergeCell ref="C61:C71"/>
    <mergeCell ref="C52:C60"/>
    <mergeCell ref="B52:B60"/>
    <mergeCell ref="A52:A60"/>
    <mergeCell ref="E28:E39"/>
    <mergeCell ref="B40:B51"/>
    <mergeCell ref="A40:A51"/>
    <mergeCell ref="C40:C51"/>
    <mergeCell ref="E40:E51"/>
    <mergeCell ref="C28:C39"/>
    <mergeCell ref="B28:B39"/>
    <mergeCell ref="A28:A39"/>
  </mergeCells>
  <pageMargins left="0.23622047244094491" right="0.23622047244094491" top="0.74803149606299213" bottom="0.74803149606299213" header="0.31496062992125984" footer="0.31496062992125984"/>
  <pageSetup paperSize="9" scale="59" fitToHeight="0" orientation="portrait" r:id="rId1"/>
  <headerFooter alignWithMargins="0">
    <oddFooter>&amp;L&amp;F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>
    <tabColor rgb="FF92D050"/>
    <pageSetUpPr fitToPage="1"/>
  </sheetPr>
  <dimension ref="A1:M35"/>
  <sheetViews>
    <sheetView zoomScale="90" zoomScaleNormal="90" workbookViewId="0">
      <pane ySplit="15" topLeftCell="A16" activePane="bottomLeft" state="frozen"/>
      <selection activeCell="A28" sqref="A28"/>
      <selection pane="bottomLeft" activeCell="C27" sqref="C27"/>
    </sheetView>
  </sheetViews>
  <sheetFormatPr baseColWidth="10" defaultColWidth="11.42578125" defaultRowHeight="12.75" x14ac:dyDescent="0.25"/>
  <cols>
    <col min="1" max="1" width="12.42578125" style="280" customWidth="1"/>
    <col min="2" max="2" width="14.140625" style="347" customWidth="1"/>
    <col min="3" max="3" width="58.85546875" style="347" customWidth="1"/>
    <col min="4" max="4" width="9.5703125" style="355" customWidth="1"/>
    <col min="5" max="5" width="18.7109375" style="382" customWidth="1"/>
    <col min="6" max="16384" width="11.42578125" style="347"/>
  </cols>
  <sheetData>
    <row r="1" spans="1:12" s="323" customFormat="1" ht="18" x14ac:dyDescent="0.25">
      <c r="A1" s="320" t="s">
        <v>184</v>
      </c>
      <c r="D1" s="360"/>
      <c r="E1" s="360"/>
    </row>
    <row r="2" spans="1:12" s="328" customFormat="1" ht="13.5" thickBot="1" x14ac:dyDescent="0.3">
      <c r="A2" s="324"/>
      <c r="B2" s="327"/>
      <c r="C2" s="327"/>
      <c r="D2" s="361"/>
      <c r="E2" s="361"/>
    </row>
    <row r="3" spans="1:12" s="328" customFormat="1" x14ac:dyDescent="0.25">
      <c r="A3" s="362"/>
      <c r="B3" s="362"/>
      <c r="C3" s="362"/>
      <c r="D3" s="363"/>
      <c r="E3" s="362"/>
    </row>
    <row r="4" spans="1:12" s="204" customFormat="1" x14ac:dyDescent="0.25">
      <c r="A4" s="339" t="s">
        <v>23</v>
      </c>
      <c r="B4" s="332" t="str">
        <f>Deckblatt!B10</f>
        <v xml:space="preserve">Lieferung von weißer Ware </v>
      </c>
      <c r="C4" s="364"/>
      <c r="D4" s="333" t="s">
        <v>18</v>
      </c>
      <c r="E4" s="365">
        <f>Deckblatt!C29</f>
        <v>46388</v>
      </c>
    </row>
    <row r="5" spans="1:12" s="204" customFormat="1" x14ac:dyDescent="0.25">
      <c r="D5" s="333" t="s">
        <v>19</v>
      </c>
      <c r="E5" s="334" t="str">
        <f>Deckblatt!C30</f>
        <v>Erstausstellung</v>
      </c>
    </row>
    <row r="6" spans="1:12" s="204" customFormat="1" x14ac:dyDescent="0.25">
      <c r="A6" s="339" t="s">
        <v>24</v>
      </c>
      <c r="B6" s="204" t="str">
        <f>Deckblatt!B13</f>
        <v>TEK2606038</v>
      </c>
      <c r="D6" s="333" t="s">
        <v>21</v>
      </c>
      <c r="E6" s="334">
        <f>Deckblatt!C31</f>
        <v>47848</v>
      </c>
      <c r="G6" s="366"/>
    </row>
    <row r="7" spans="1:12" s="211" customFormat="1" x14ac:dyDescent="0.25">
      <c r="A7" s="335"/>
      <c r="B7" s="335"/>
      <c r="C7" s="335"/>
      <c r="D7" s="335"/>
      <c r="E7" s="333"/>
      <c r="G7" s="337"/>
    </row>
    <row r="8" spans="1:12" s="204" customFormat="1" x14ac:dyDescent="0.25">
      <c r="A8" s="339" t="s">
        <v>25</v>
      </c>
      <c r="B8" s="367" t="s">
        <v>26</v>
      </c>
      <c r="C8" s="368" t="str">
        <f>Deckblatt!B21</f>
        <v>cde</v>
      </c>
      <c r="D8" s="369"/>
      <c r="E8" s="370"/>
    </row>
    <row r="9" spans="1:12" s="204" customFormat="1" x14ac:dyDescent="0.25">
      <c r="A9" s="339"/>
      <c r="B9" s="367" t="s">
        <v>27</v>
      </c>
      <c r="C9" s="368" t="str">
        <f>Deckblatt!B22</f>
        <v>xstraße</v>
      </c>
      <c r="D9" s="369"/>
      <c r="E9" s="370"/>
    </row>
    <row r="10" spans="1:12" s="204" customFormat="1" x14ac:dyDescent="0.25">
      <c r="A10" s="339"/>
      <c r="B10" s="367" t="s">
        <v>28</v>
      </c>
      <c r="C10" s="368" t="str">
        <f>Deckblatt!B23</f>
        <v>xort</v>
      </c>
      <c r="D10" s="369"/>
      <c r="E10" s="370"/>
    </row>
    <row r="11" spans="1:12" s="204" customFormat="1" x14ac:dyDescent="0.25">
      <c r="A11" s="339" t="s">
        <v>29</v>
      </c>
      <c r="B11" s="340" t="s">
        <v>30</v>
      </c>
      <c r="C11" s="368" t="str">
        <f>Deckblatt!C26</f>
        <v>xname</v>
      </c>
      <c r="D11" s="369"/>
      <c r="E11" s="370"/>
      <c r="H11" s="335"/>
      <c r="I11" s="339"/>
      <c r="J11" s="335"/>
      <c r="K11" s="371"/>
      <c r="L11" s="371"/>
    </row>
    <row r="12" spans="1:12" s="204" customFormat="1" x14ac:dyDescent="0.25">
      <c r="A12" s="344"/>
      <c r="B12" s="340" t="s">
        <v>31</v>
      </c>
      <c r="C12" s="368" t="str">
        <f>Deckblatt!C27</f>
        <v>xtelefon</v>
      </c>
      <c r="D12" s="369"/>
      <c r="E12" s="370"/>
      <c r="H12" s="335"/>
      <c r="I12" s="335"/>
      <c r="J12" s="335"/>
      <c r="K12" s="335"/>
      <c r="L12" s="335"/>
    </row>
    <row r="13" spans="1:12" s="323" customFormat="1" x14ac:dyDescent="0.25">
      <c r="A13" s="372"/>
      <c r="B13" s="372"/>
      <c r="C13" s="372"/>
      <c r="D13" s="372"/>
      <c r="E13" s="373"/>
    </row>
    <row r="14" spans="1:12" s="280" customFormat="1" ht="38.25" x14ac:dyDescent="0.25">
      <c r="A14" s="277" t="s">
        <v>32</v>
      </c>
      <c r="B14" s="278" t="s">
        <v>23</v>
      </c>
      <c r="C14" s="390" t="s">
        <v>271</v>
      </c>
      <c r="D14" s="296" t="s">
        <v>35</v>
      </c>
      <c r="E14" s="503" t="s">
        <v>272</v>
      </c>
      <c r="F14" s="279"/>
    </row>
    <row r="15" spans="1:12" s="285" customFormat="1" x14ac:dyDescent="0.25">
      <c r="A15" s="281"/>
      <c r="B15" s="282" t="s">
        <v>37</v>
      </c>
      <c r="C15" s="283" t="s">
        <v>38</v>
      </c>
      <c r="D15" s="292"/>
      <c r="E15" s="504"/>
      <c r="F15" s="284"/>
    </row>
    <row r="16" spans="1:12" s="286" customFormat="1" x14ac:dyDescent="0.25">
      <c r="A16" s="500" t="s">
        <v>49</v>
      </c>
      <c r="B16" s="501"/>
      <c r="C16" s="501"/>
      <c r="D16" s="501"/>
      <c r="E16" s="502"/>
    </row>
    <row r="17" spans="1:13" s="286" customFormat="1" ht="30.75" customHeight="1" x14ac:dyDescent="0.25">
      <c r="A17" s="260">
        <v>1</v>
      </c>
      <c r="B17" s="287" t="s">
        <v>40</v>
      </c>
      <c r="C17" s="288" t="s">
        <v>731</v>
      </c>
      <c r="D17" s="289" t="s">
        <v>48</v>
      </c>
      <c r="E17" s="290">
        <v>0</v>
      </c>
    </row>
    <row r="18" spans="1:13" s="280" customFormat="1" ht="12.75" customHeight="1" x14ac:dyDescent="0.25">
      <c r="A18" s="500" t="s">
        <v>274</v>
      </c>
      <c r="B18" s="501"/>
      <c r="C18" s="501"/>
      <c r="D18" s="501"/>
      <c r="E18" s="502"/>
      <c r="F18" s="374"/>
      <c r="G18" s="279"/>
    </row>
    <row r="19" spans="1:13" ht="30" customHeight="1" x14ac:dyDescent="0.25">
      <c r="A19" s="260">
        <v>2</v>
      </c>
      <c r="B19" s="287" t="s">
        <v>40</v>
      </c>
      <c r="C19" s="287" t="s">
        <v>645</v>
      </c>
      <c r="D19" s="289" t="s">
        <v>273</v>
      </c>
      <c r="E19" s="291">
        <v>0</v>
      </c>
    </row>
    <row r="20" spans="1:13" ht="30" customHeight="1" x14ac:dyDescent="0.25">
      <c r="A20" s="347"/>
      <c r="D20" s="347"/>
      <c r="E20" s="347"/>
    </row>
    <row r="21" spans="1:13" s="376" customFormat="1" x14ac:dyDescent="0.25">
      <c r="A21" s="500" t="s">
        <v>47</v>
      </c>
      <c r="B21" s="501"/>
      <c r="C21" s="501"/>
      <c r="D21" s="501"/>
      <c r="E21" s="502"/>
      <c r="F21" s="375"/>
    </row>
    <row r="22" spans="1:13" s="376" customFormat="1" ht="30" customHeight="1" x14ac:dyDescent="0.25">
      <c r="A22" s="260">
        <v>3</v>
      </c>
      <c r="B22" s="287" t="s">
        <v>40</v>
      </c>
      <c r="C22" s="288" t="s">
        <v>275</v>
      </c>
      <c r="D22" s="289" t="s">
        <v>48</v>
      </c>
      <c r="E22" s="290">
        <v>0</v>
      </c>
      <c r="F22" s="375"/>
    </row>
    <row r="23" spans="1:13" s="378" customFormat="1" ht="15" x14ac:dyDescent="0.25">
      <c r="A23" s="377"/>
      <c r="B23" s="352"/>
      <c r="C23" s="352"/>
      <c r="D23" s="352"/>
      <c r="E23" s="352"/>
      <c r="F23" s="352"/>
      <c r="G23" s="352"/>
      <c r="H23" s="353"/>
      <c r="I23" s="263"/>
      <c r="J23" s="263"/>
      <c r="K23" s="263"/>
      <c r="L23" s="263"/>
      <c r="M23" s="263"/>
    </row>
    <row r="24" spans="1:13" s="378" customFormat="1" ht="15" x14ac:dyDescent="0.25">
      <c r="A24" s="377"/>
      <c r="B24" s="352"/>
      <c r="C24" s="352"/>
      <c r="D24" s="352"/>
      <c r="E24" s="352"/>
      <c r="F24" s="352"/>
      <c r="G24" s="352"/>
      <c r="H24" s="353"/>
      <c r="I24" s="263"/>
      <c r="J24" s="263"/>
      <c r="K24" s="263"/>
      <c r="L24" s="263"/>
      <c r="M24" s="263"/>
    </row>
    <row r="25" spans="1:13" s="378" customFormat="1" ht="15" x14ac:dyDescent="0.25">
      <c r="A25" s="377"/>
      <c r="B25" s="352"/>
      <c r="C25" s="352"/>
      <c r="D25" s="352"/>
      <c r="E25" s="352"/>
      <c r="F25" s="352"/>
      <c r="G25" s="352"/>
      <c r="H25" s="353"/>
      <c r="I25" s="263"/>
      <c r="J25" s="263"/>
      <c r="K25" s="263"/>
      <c r="L25" s="263"/>
      <c r="M25" s="263"/>
    </row>
    <row r="26" spans="1:13" s="378" customFormat="1" ht="15" x14ac:dyDescent="0.25">
      <c r="A26" s="377"/>
      <c r="B26" s="352"/>
      <c r="C26" s="352"/>
      <c r="D26" s="352"/>
      <c r="E26" s="352"/>
      <c r="F26" s="352"/>
      <c r="G26" s="352"/>
      <c r="H26" s="353"/>
      <c r="I26" s="263"/>
      <c r="J26" s="263"/>
      <c r="K26" s="263"/>
      <c r="L26" s="263"/>
      <c r="M26" s="263"/>
    </row>
    <row r="27" spans="1:13" s="378" customFormat="1" ht="15" x14ac:dyDescent="0.25">
      <c r="A27" s="377"/>
      <c r="B27" s="352"/>
      <c r="C27" s="352"/>
      <c r="D27" s="352"/>
      <c r="E27" s="352"/>
      <c r="F27" s="352"/>
      <c r="G27" s="352"/>
      <c r="H27" s="352"/>
      <c r="I27" s="263"/>
      <c r="J27" s="263"/>
      <c r="K27" s="263"/>
      <c r="L27" s="263"/>
      <c r="M27" s="263"/>
    </row>
    <row r="28" spans="1:13" s="378" customFormat="1" ht="15" x14ac:dyDescent="0.25">
      <c r="A28" s="379"/>
      <c r="B28" s="352"/>
      <c r="C28" s="352"/>
      <c r="D28" s="352"/>
      <c r="E28" s="352"/>
      <c r="F28" s="352"/>
      <c r="G28" s="352"/>
      <c r="H28" s="353"/>
      <c r="I28" s="263"/>
      <c r="J28" s="263"/>
      <c r="K28" s="263"/>
      <c r="L28" s="263"/>
      <c r="M28" s="263"/>
    </row>
    <row r="29" spans="1:13" s="378" customFormat="1" ht="15" x14ac:dyDescent="0.25">
      <c r="A29" s="377"/>
      <c r="B29" s="352"/>
      <c r="C29" s="352"/>
      <c r="D29" s="352"/>
      <c r="E29" s="352"/>
      <c r="F29" s="352"/>
      <c r="G29" s="352"/>
      <c r="H29" s="353"/>
      <c r="I29" s="263"/>
      <c r="J29" s="263"/>
      <c r="K29" s="263"/>
      <c r="L29" s="263"/>
      <c r="M29" s="263"/>
    </row>
    <row r="30" spans="1:13" s="378" customFormat="1" ht="15" x14ac:dyDescent="0.25">
      <c r="A30" s="380"/>
      <c r="B30" s="381"/>
      <c r="C30" s="381"/>
      <c r="D30" s="263"/>
      <c r="E30" s="263"/>
      <c r="F30" s="264"/>
      <c r="G30" s="264"/>
      <c r="H30" s="265"/>
      <c r="I30" s="263"/>
      <c r="J30" s="263"/>
      <c r="K30" s="263"/>
      <c r="L30" s="263"/>
      <c r="M30" s="263"/>
    </row>
    <row r="31" spans="1:13" s="378" customFormat="1" ht="15" x14ac:dyDescent="0.25">
      <c r="A31" s="380"/>
      <c r="B31" s="381"/>
      <c r="C31" s="381"/>
      <c r="D31" s="263"/>
      <c r="E31" s="263"/>
      <c r="F31" s="264"/>
      <c r="G31" s="264"/>
      <c r="H31" s="265"/>
      <c r="I31" s="263"/>
      <c r="J31" s="263"/>
      <c r="K31" s="263"/>
      <c r="L31" s="263"/>
      <c r="M31" s="263"/>
    </row>
    <row r="32" spans="1:13" s="378" customFormat="1" ht="15" x14ac:dyDescent="0.25">
      <c r="A32" s="380"/>
      <c r="B32" s="381"/>
      <c r="C32" s="381"/>
      <c r="D32" s="263"/>
      <c r="E32" s="263"/>
      <c r="F32" s="264"/>
      <c r="G32" s="264"/>
      <c r="H32" s="265"/>
      <c r="I32" s="263"/>
      <c r="J32" s="263"/>
      <c r="K32" s="263"/>
      <c r="L32" s="263"/>
      <c r="M32" s="263"/>
    </row>
    <row r="33" spans="1:13" s="378" customFormat="1" ht="15" x14ac:dyDescent="0.25">
      <c r="A33" s="380"/>
      <c r="B33" s="381"/>
      <c r="C33" s="381"/>
      <c r="D33" s="263"/>
      <c r="E33" s="263"/>
      <c r="F33" s="264"/>
      <c r="G33" s="264"/>
      <c r="H33" s="265"/>
      <c r="I33" s="263"/>
      <c r="J33" s="263"/>
      <c r="K33" s="263"/>
      <c r="L33" s="263"/>
      <c r="M33" s="263"/>
    </row>
    <row r="34" spans="1:13" s="378" customFormat="1" ht="15" x14ac:dyDescent="0.25">
      <c r="A34" s="380"/>
      <c r="B34" s="381"/>
      <c r="C34" s="381"/>
      <c r="D34" s="263"/>
      <c r="E34" s="263"/>
      <c r="F34" s="264"/>
      <c r="G34" s="264"/>
      <c r="H34" s="265"/>
      <c r="I34" s="263"/>
      <c r="J34" s="263"/>
      <c r="K34" s="263"/>
      <c r="L34" s="263"/>
      <c r="M34" s="263"/>
    </row>
    <row r="35" spans="1:13" s="378" customFormat="1" ht="15" x14ac:dyDescent="0.25">
      <c r="A35" s="379"/>
      <c r="B35" s="381"/>
      <c r="C35" s="381"/>
      <c r="D35" s="263"/>
      <c r="E35" s="263"/>
      <c r="F35" s="264"/>
      <c r="G35" s="264"/>
      <c r="H35" s="265"/>
      <c r="I35" s="263"/>
      <c r="J35" s="263"/>
      <c r="K35" s="263"/>
      <c r="L35" s="263"/>
      <c r="M35" s="263"/>
    </row>
  </sheetData>
  <sheetProtection algorithmName="SHA-512" hashValue="g5GxQmDMnWRT/7Oct9CaGkRIBN3EZLjwbgQIQem9icFTijGYlcNa3XQWes+TKDxyvqnMYFZTdfR+dBB1P7fYSA==" saltValue="MvZjqaRJFEEe93V8o+dh7g==" spinCount="100000" sheet="1" objects="1" scenarios="1"/>
  <mergeCells count="4">
    <mergeCell ref="A18:E18"/>
    <mergeCell ref="E14:E15"/>
    <mergeCell ref="A21:E21"/>
    <mergeCell ref="A16:E16"/>
  </mergeCells>
  <pageMargins left="0.23622047244094491" right="0.23622047244094491" top="0.74803149606299213" bottom="0.74803149606299213" header="0.31496062992125984" footer="0.31496062992125984"/>
  <pageSetup paperSize="9" scale="87" orientation="portrait" r:id="rId1"/>
  <headerFooter alignWithMargins="0">
    <oddFooter>&amp;L&amp;F</oddFooter>
  </headerFooter>
  <rowBreaks count="1" manualBreakCount="1">
    <brk id="20" max="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49B8C-EC35-4E63-B2DA-54A1388126C6}">
  <sheetPr>
    <tabColor rgb="FFFFFF00"/>
    <pageSetUpPr fitToPage="1"/>
  </sheetPr>
  <dimension ref="A1:L39"/>
  <sheetViews>
    <sheetView zoomScale="110" zoomScaleNormal="110" workbookViewId="0">
      <pane ySplit="4" topLeftCell="A5" activePane="bottomLeft" state="frozen"/>
      <selection pane="bottomLeft"/>
    </sheetView>
  </sheetViews>
  <sheetFormatPr baseColWidth="10" defaultColWidth="11.42578125" defaultRowHeight="12.75" x14ac:dyDescent="0.25"/>
  <cols>
    <col min="1" max="1" width="5.28515625" style="385" customWidth="1"/>
    <col min="2" max="2" width="5.140625" style="385" customWidth="1"/>
    <col min="3" max="3" width="13.85546875" style="385" customWidth="1"/>
    <col min="4" max="4" width="11.42578125" style="385"/>
    <col min="5" max="5" width="51.28515625" style="385" customWidth="1"/>
    <col min="6" max="6" width="24.7109375" style="385" customWidth="1"/>
    <col min="7" max="7" width="13.42578125" style="385" customWidth="1"/>
    <col min="8" max="8" width="25" style="385" bestFit="1" customWidth="1"/>
    <col min="9" max="10" width="21.42578125" style="385" customWidth="1"/>
    <col min="11" max="11" width="36.85546875" style="385" bestFit="1" customWidth="1"/>
    <col min="12" max="12" width="5.28515625" style="385" customWidth="1"/>
    <col min="13" max="13" width="57.28515625" style="385" customWidth="1"/>
    <col min="14" max="16384" width="11.42578125" style="385"/>
  </cols>
  <sheetData>
    <row r="1" spans="1:12" s="394" customFormat="1" ht="20.25" x14ac:dyDescent="0.25">
      <c r="A1" s="391"/>
      <c r="B1" s="392" t="s">
        <v>651</v>
      </c>
      <c r="C1" s="393"/>
      <c r="D1" s="393"/>
      <c r="E1" s="392" t="str">
        <f>Deckblatt!B13</f>
        <v>TEK2606038</v>
      </c>
      <c r="F1" s="393"/>
      <c r="G1" s="393"/>
      <c r="H1" s="393"/>
      <c r="I1" s="392"/>
      <c r="J1" s="392"/>
      <c r="K1" s="393"/>
      <c r="L1" s="391"/>
    </row>
    <row r="3" spans="1:12" s="383" customFormat="1" ht="20.25" customHeight="1" x14ac:dyDescent="0.25">
      <c r="B3" s="512" t="s">
        <v>652</v>
      </c>
      <c r="C3" s="512" t="s">
        <v>653</v>
      </c>
      <c r="D3" s="512" t="s">
        <v>52</v>
      </c>
      <c r="E3" s="512" t="s">
        <v>215</v>
      </c>
      <c r="F3" s="514" t="s">
        <v>654</v>
      </c>
      <c r="G3" s="515"/>
      <c r="H3" s="516" t="s">
        <v>655</v>
      </c>
      <c r="I3" s="516"/>
      <c r="J3" s="516"/>
      <c r="K3" s="516"/>
    </row>
    <row r="4" spans="1:12" s="383" customFormat="1" ht="15" customHeight="1" x14ac:dyDescent="0.25">
      <c r="B4" s="513"/>
      <c r="C4" s="513"/>
      <c r="D4" s="513"/>
      <c r="E4" s="513"/>
      <c r="F4" s="384" t="s">
        <v>53</v>
      </c>
      <c r="G4" s="384" t="s">
        <v>28</v>
      </c>
      <c r="H4" s="384" t="s">
        <v>30</v>
      </c>
      <c r="I4" s="384" t="s">
        <v>31</v>
      </c>
      <c r="J4" s="384" t="s">
        <v>656</v>
      </c>
      <c r="K4" s="384" t="s">
        <v>657</v>
      </c>
    </row>
    <row r="5" spans="1:12" ht="15" x14ac:dyDescent="0.25">
      <c r="B5" s="508">
        <v>1</v>
      </c>
      <c r="C5" s="508" t="s">
        <v>658</v>
      </c>
      <c r="D5" s="386" t="s">
        <v>55</v>
      </c>
      <c r="E5" s="386" t="s">
        <v>732</v>
      </c>
      <c r="F5" s="386" t="s">
        <v>57</v>
      </c>
      <c r="G5" s="386" t="s">
        <v>106</v>
      </c>
      <c r="H5" s="387" t="s">
        <v>659</v>
      </c>
      <c r="I5" s="387" t="s">
        <v>660</v>
      </c>
      <c r="J5" s="387" t="s">
        <v>661</v>
      </c>
      <c r="K5" s="389" t="s">
        <v>662</v>
      </c>
    </row>
    <row r="6" spans="1:12" ht="15" x14ac:dyDescent="0.25">
      <c r="B6" s="509"/>
      <c r="C6" s="509"/>
      <c r="D6" s="386" t="s">
        <v>59</v>
      </c>
      <c r="E6" s="386" t="s">
        <v>219</v>
      </c>
      <c r="F6" s="386" t="s">
        <v>60</v>
      </c>
      <c r="G6" s="386" t="s">
        <v>61</v>
      </c>
      <c r="H6" s="387" t="s">
        <v>663</v>
      </c>
      <c r="I6" s="387" t="s">
        <v>664</v>
      </c>
      <c r="J6" s="387" t="s">
        <v>665</v>
      </c>
      <c r="K6" s="389" t="s">
        <v>666</v>
      </c>
    </row>
    <row r="7" spans="1:12" ht="15" x14ac:dyDescent="0.25">
      <c r="B7" s="508">
        <v>2</v>
      </c>
      <c r="C7" s="508" t="s">
        <v>667</v>
      </c>
      <c r="D7" s="386" t="s">
        <v>66</v>
      </c>
      <c r="E7" s="386" t="s">
        <v>67</v>
      </c>
      <c r="F7" s="386" t="s">
        <v>68</v>
      </c>
      <c r="G7" s="386" t="s">
        <v>6</v>
      </c>
      <c r="H7" s="387" t="s">
        <v>733</v>
      </c>
      <c r="I7" s="387" t="s">
        <v>668</v>
      </c>
      <c r="J7" s="387" t="s">
        <v>669</v>
      </c>
      <c r="K7" s="389" t="s">
        <v>734</v>
      </c>
    </row>
    <row r="8" spans="1:12" ht="15" x14ac:dyDescent="0.25">
      <c r="B8" s="509"/>
      <c r="C8" s="509"/>
      <c r="D8" s="386" t="s">
        <v>69</v>
      </c>
      <c r="E8" s="386" t="s">
        <v>70</v>
      </c>
      <c r="F8" s="386" t="s">
        <v>71</v>
      </c>
      <c r="G8" s="386" t="s">
        <v>72</v>
      </c>
      <c r="H8" s="387" t="s">
        <v>670</v>
      </c>
      <c r="I8" s="387" t="s">
        <v>671</v>
      </c>
      <c r="J8" s="387" t="s">
        <v>672</v>
      </c>
      <c r="K8" s="389" t="s">
        <v>673</v>
      </c>
    </row>
    <row r="9" spans="1:12" ht="15" x14ac:dyDescent="0.25">
      <c r="B9" s="509"/>
      <c r="C9" s="509"/>
      <c r="D9" s="386" t="s">
        <v>674</v>
      </c>
      <c r="E9" s="386" t="s">
        <v>160</v>
      </c>
      <c r="F9" s="386" t="s">
        <v>161</v>
      </c>
      <c r="G9" s="386" t="s">
        <v>162</v>
      </c>
      <c r="H9" s="387" t="s">
        <v>733</v>
      </c>
      <c r="I9" s="387" t="s">
        <v>668</v>
      </c>
      <c r="J9" s="387" t="s">
        <v>669</v>
      </c>
      <c r="K9" s="389" t="s">
        <v>734</v>
      </c>
    </row>
    <row r="10" spans="1:12" ht="15" x14ac:dyDescent="0.25">
      <c r="B10" s="510"/>
      <c r="C10" s="510"/>
      <c r="D10" s="386" t="s">
        <v>77</v>
      </c>
      <c r="E10" s="386" t="s">
        <v>78</v>
      </c>
      <c r="F10" s="386" t="s">
        <v>79</v>
      </c>
      <c r="G10" s="386" t="s">
        <v>80</v>
      </c>
      <c r="H10" s="387" t="s">
        <v>675</v>
      </c>
      <c r="I10" s="387" t="s">
        <v>676</v>
      </c>
      <c r="J10" s="387" t="s">
        <v>677</v>
      </c>
      <c r="K10" s="389" t="s">
        <v>678</v>
      </c>
    </row>
    <row r="11" spans="1:12" ht="15" x14ac:dyDescent="0.25">
      <c r="B11" s="511">
        <v>3</v>
      </c>
      <c r="C11" s="511" t="s">
        <v>679</v>
      </c>
      <c r="D11" s="386" t="s">
        <v>81</v>
      </c>
      <c r="E11" s="386" t="s">
        <v>82</v>
      </c>
      <c r="F11" s="386" t="s">
        <v>83</v>
      </c>
      <c r="G11" s="386" t="s">
        <v>84</v>
      </c>
      <c r="H11" s="387" t="s">
        <v>680</v>
      </c>
      <c r="I11" s="395" t="s">
        <v>681</v>
      </c>
      <c r="J11" s="395" t="s">
        <v>682</v>
      </c>
      <c r="K11" s="389" t="s">
        <v>683</v>
      </c>
    </row>
    <row r="12" spans="1:12" ht="15" x14ac:dyDescent="0.25">
      <c r="B12" s="511"/>
      <c r="C12" s="511"/>
      <c r="D12" s="386" t="s">
        <v>85</v>
      </c>
      <c r="E12" s="386" t="s">
        <v>86</v>
      </c>
      <c r="F12" s="386" t="s">
        <v>87</v>
      </c>
      <c r="G12" s="386" t="s">
        <v>88</v>
      </c>
      <c r="H12" s="387" t="s">
        <v>735</v>
      </c>
      <c r="I12" s="387" t="s">
        <v>684</v>
      </c>
      <c r="J12" s="387" t="s">
        <v>685</v>
      </c>
      <c r="K12" s="389" t="s">
        <v>736</v>
      </c>
    </row>
    <row r="13" spans="1:12" ht="15" x14ac:dyDescent="0.25">
      <c r="B13" s="511"/>
      <c r="C13" s="511"/>
      <c r="D13" s="386" t="s">
        <v>89</v>
      </c>
      <c r="E13" s="386" t="s">
        <v>90</v>
      </c>
      <c r="F13" s="386" t="s">
        <v>91</v>
      </c>
      <c r="G13" s="386" t="s">
        <v>92</v>
      </c>
      <c r="H13" s="387" t="s">
        <v>737</v>
      </c>
      <c r="I13" s="387" t="s">
        <v>738</v>
      </c>
      <c r="J13" s="387" t="s">
        <v>686</v>
      </c>
      <c r="K13" s="389" t="s">
        <v>739</v>
      </c>
    </row>
    <row r="14" spans="1:12" ht="15" x14ac:dyDescent="0.25">
      <c r="B14" s="511"/>
      <c r="C14" s="511"/>
      <c r="D14" s="386" t="s">
        <v>93</v>
      </c>
      <c r="E14" s="386" t="s">
        <v>94</v>
      </c>
      <c r="F14" s="386" t="s">
        <v>687</v>
      </c>
      <c r="G14" s="386" t="s">
        <v>88</v>
      </c>
      <c r="H14" s="387" t="s">
        <v>735</v>
      </c>
      <c r="I14" s="387" t="s">
        <v>684</v>
      </c>
      <c r="J14" s="387" t="s">
        <v>685</v>
      </c>
      <c r="K14" s="389" t="s">
        <v>736</v>
      </c>
    </row>
    <row r="15" spans="1:12" ht="15" x14ac:dyDescent="0.25">
      <c r="B15" s="511"/>
      <c r="C15" s="511"/>
      <c r="D15" s="386" t="s">
        <v>96</v>
      </c>
      <c r="E15" s="386" t="s">
        <v>97</v>
      </c>
      <c r="F15" s="386" t="s">
        <v>98</v>
      </c>
      <c r="G15" s="386" t="s">
        <v>99</v>
      </c>
      <c r="H15" s="387" t="s">
        <v>680</v>
      </c>
      <c r="I15" s="395" t="s">
        <v>681</v>
      </c>
      <c r="J15" s="395" t="s">
        <v>682</v>
      </c>
      <c r="K15" s="389" t="s">
        <v>683</v>
      </c>
    </row>
    <row r="16" spans="1:12" ht="15" customHeight="1" x14ac:dyDescent="0.25">
      <c r="B16" s="505">
        <v>4</v>
      </c>
      <c r="C16" s="506" t="s">
        <v>688</v>
      </c>
      <c r="D16" s="386" t="s">
        <v>246</v>
      </c>
      <c r="E16" s="396" t="s">
        <v>155</v>
      </c>
      <c r="F16" s="396" t="s">
        <v>156</v>
      </c>
      <c r="G16" s="396" t="s">
        <v>6</v>
      </c>
      <c r="H16" s="396" t="s">
        <v>689</v>
      </c>
      <c r="I16" s="396" t="s">
        <v>740</v>
      </c>
      <c r="J16" s="396" t="s">
        <v>741</v>
      </c>
      <c r="K16" s="389" t="s">
        <v>690</v>
      </c>
    </row>
    <row r="17" spans="2:11" ht="15" x14ac:dyDescent="0.25">
      <c r="B17" s="505"/>
      <c r="C17" s="506"/>
      <c r="D17" s="386" t="s">
        <v>247</v>
      </c>
      <c r="E17" s="396" t="s">
        <v>151</v>
      </c>
      <c r="F17" s="396" t="s">
        <v>152</v>
      </c>
      <c r="G17" s="396" t="s">
        <v>153</v>
      </c>
      <c r="H17" s="396" t="s">
        <v>691</v>
      </c>
      <c r="I17" s="396" t="s">
        <v>742</v>
      </c>
      <c r="J17" s="396" t="s">
        <v>743</v>
      </c>
      <c r="K17" s="389" t="s">
        <v>692</v>
      </c>
    </row>
    <row r="18" spans="2:11" ht="15" x14ac:dyDescent="0.25">
      <c r="B18" s="505"/>
      <c r="C18" s="506"/>
      <c r="D18" s="386" t="s">
        <v>248</v>
      </c>
      <c r="E18" s="396" t="s">
        <v>137</v>
      </c>
      <c r="F18" s="396" t="s">
        <v>693</v>
      </c>
      <c r="G18" s="396" t="s">
        <v>76</v>
      </c>
      <c r="H18" s="396" t="s">
        <v>691</v>
      </c>
      <c r="I18" s="396" t="s">
        <v>744</v>
      </c>
      <c r="J18" s="396" t="s">
        <v>745</v>
      </c>
      <c r="K18" s="389" t="s">
        <v>692</v>
      </c>
    </row>
    <row r="19" spans="2:11" ht="15" x14ac:dyDescent="0.25">
      <c r="B19" s="505"/>
      <c r="C19" s="506"/>
      <c r="D19" s="386" t="s">
        <v>249</v>
      </c>
      <c r="E19" s="396" t="s">
        <v>127</v>
      </c>
      <c r="F19" s="396" t="s">
        <v>128</v>
      </c>
      <c r="G19" s="396" t="s">
        <v>129</v>
      </c>
      <c r="H19" s="396" t="s">
        <v>746</v>
      </c>
      <c r="I19" s="396" t="s">
        <v>747</v>
      </c>
      <c r="J19" s="396" t="s">
        <v>748</v>
      </c>
      <c r="K19" s="389" t="s">
        <v>749</v>
      </c>
    </row>
    <row r="20" spans="2:11" ht="15" x14ac:dyDescent="0.25">
      <c r="B20" s="505"/>
      <c r="C20" s="506"/>
      <c r="D20" s="386" t="s">
        <v>250</v>
      </c>
      <c r="E20" s="396" t="s">
        <v>147</v>
      </c>
      <c r="F20" s="396" t="s">
        <v>148</v>
      </c>
      <c r="G20" s="396" t="s">
        <v>149</v>
      </c>
      <c r="H20" s="396" t="s">
        <v>694</v>
      </c>
      <c r="I20" s="396" t="s">
        <v>750</v>
      </c>
      <c r="J20" s="396" t="s">
        <v>751</v>
      </c>
      <c r="K20" s="389" t="s">
        <v>695</v>
      </c>
    </row>
    <row r="21" spans="2:11" ht="15" x14ac:dyDescent="0.25">
      <c r="B21" s="505"/>
      <c r="C21" s="506"/>
      <c r="D21" s="386" t="s">
        <v>251</v>
      </c>
      <c r="E21" s="396" t="s">
        <v>696</v>
      </c>
      <c r="F21" s="396" t="s">
        <v>120</v>
      </c>
      <c r="G21" s="396" t="s">
        <v>121</v>
      </c>
      <c r="H21" s="396" t="s">
        <v>697</v>
      </c>
      <c r="I21" s="396" t="s">
        <v>752</v>
      </c>
      <c r="J21" s="396" t="s">
        <v>753</v>
      </c>
      <c r="K21" s="389" t="s">
        <v>698</v>
      </c>
    </row>
    <row r="22" spans="2:11" ht="15" x14ac:dyDescent="0.25">
      <c r="B22" s="505"/>
      <c r="C22" s="506"/>
      <c r="D22" s="386" t="s">
        <v>253</v>
      </c>
      <c r="E22" s="396" t="s">
        <v>699</v>
      </c>
      <c r="F22" s="396" t="s">
        <v>700</v>
      </c>
      <c r="G22" s="396" t="s">
        <v>80</v>
      </c>
      <c r="H22" s="396" t="s">
        <v>697</v>
      </c>
      <c r="I22" s="396" t="s">
        <v>754</v>
      </c>
      <c r="J22" s="396" t="s">
        <v>755</v>
      </c>
      <c r="K22" s="389" t="s">
        <v>698</v>
      </c>
    </row>
    <row r="23" spans="2:11" ht="15" x14ac:dyDescent="0.25">
      <c r="B23" s="505"/>
      <c r="C23" s="506"/>
      <c r="D23" s="386" t="s">
        <v>255</v>
      </c>
      <c r="E23" s="396" t="s">
        <v>131</v>
      </c>
      <c r="F23" s="396" t="s">
        <v>132</v>
      </c>
      <c r="G23" s="396" t="s">
        <v>133</v>
      </c>
      <c r="H23" s="396" t="s">
        <v>756</v>
      </c>
      <c r="I23" s="396" t="s">
        <v>757</v>
      </c>
      <c r="J23" s="396" t="s">
        <v>758</v>
      </c>
      <c r="K23" s="389" t="s">
        <v>759</v>
      </c>
    </row>
    <row r="24" spans="2:11" ht="15" x14ac:dyDescent="0.25">
      <c r="B24" s="505"/>
      <c r="C24" s="506"/>
      <c r="D24" s="386" t="s">
        <v>256</v>
      </c>
      <c r="E24" s="396" t="s">
        <v>143</v>
      </c>
      <c r="F24" s="396" t="s">
        <v>703</v>
      </c>
      <c r="G24" s="396" t="s">
        <v>145</v>
      </c>
      <c r="H24" s="396" t="s">
        <v>704</v>
      </c>
      <c r="I24" s="396" t="s">
        <v>760</v>
      </c>
      <c r="J24" s="396" t="s">
        <v>761</v>
      </c>
      <c r="K24" s="389" t="s">
        <v>705</v>
      </c>
    </row>
    <row r="25" spans="2:11" ht="15" x14ac:dyDescent="0.25">
      <c r="B25" s="505"/>
      <c r="C25" s="506"/>
      <c r="D25" s="386" t="s">
        <v>257</v>
      </c>
      <c r="E25" s="396" t="s">
        <v>706</v>
      </c>
      <c r="F25" s="396" t="s">
        <v>87</v>
      </c>
      <c r="G25" s="396" t="s">
        <v>88</v>
      </c>
      <c r="H25" s="396" t="s">
        <v>707</v>
      </c>
      <c r="I25" s="396" t="s">
        <v>762</v>
      </c>
      <c r="J25" s="396" t="s">
        <v>763</v>
      </c>
      <c r="K25" s="389" t="s">
        <v>708</v>
      </c>
    </row>
    <row r="26" spans="2:11" ht="15" x14ac:dyDescent="0.25">
      <c r="B26" s="505"/>
      <c r="C26" s="506"/>
      <c r="D26" s="386" t="s">
        <v>259</v>
      </c>
      <c r="E26" s="396" t="s">
        <v>158</v>
      </c>
      <c r="F26" s="396" t="s">
        <v>159</v>
      </c>
      <c r="G26" s="396" t="s">
        <v>106</v>
      </c>
      <c r="H26" s="396" t="s">
        <v>709</v>
      </c>
      <c r="I26" s="396" t="s">
        <v>764</v>
      </c>
      <c r="J26" s="396" t="s">
        <v>765</v>
      </c>
      <c r="K26" s="389" t="s">
        <v>710</v>
      </c>
    </row>
    <row r="27" spans="2:11" ht="15" x14ac:dyDescent="0.25">
      <c r="B27" s="505"/>
      <c r="C27" s="506"/>
      <c r="D27" s="386" t="s">
        <v>260</v>
      </c>
      <c r="E27" s="396" t="s">
        <v>104</v>
      </c>
      <c r="F27" s="396" t="s">
        <v>105</v>
      </c>
      <c r="G27" s="396" t="s">
        <v>106</v>
      </c>
      <c r="H27" s="397" t="s">
        <v>711</v>
      </c>
      <c r="I27" s="396" t="s">
        <v>766</v>
      </c>
      <c r="J27" s="396" t="s">
        <v>767</v>
      </c>
      <c r="K27" s="389" t="s">
        <v>712</v>
      </c>
    </row>
    <row r="28" spans="2:11" ht="15" x14ac:dyDescent="0.25">
      <c r="B28" s="505"/>
      <c r="C28" s="506"/>
      <c r="D28" s="386" t="s">
        <v>115</v>
      </c>
      <c r="E28" s="396" t="s">
        <v>116</v>
      </c>
      <c r="F28" s="396" t="s">
        <v>117</v>
      </c>
      <c r="G28" s="396" t="s">
        <v>99</v>
      </c>
      <c r="H28" s="398" t="s">
        <v>704</v>
      </c>
      <c r="I28" s="398" t="s">
        <v>768</v>
      </c>
      <c r="J28" s="398" t="s">
        <v>769</v>
      </c>
      <c r="K28" s="388" t="s">
        <v>770</v>
      </c>
    </row>
    <row r="29" spans="2:11" ht="15" x14ac:dyDescent="0.25">
      <c r="B29" s="505"/>
      <c r="C29" s="506"/>
      <c r="D29" s="386" t="s">
        <v>107</v>
      </c>
      <c r="E29" s="396" t="s">
        <v>108</v>
      </c>
      <c r="F29" s="396" t="s">
        <v>109</v>
      </c>
      <c r="G29" s="396" t="s">
        <v>110</v>
      </c>
      <c r="H29" s="396" t="s">
        <v>707</v>
      </c>
      <c r="I29" s="396" t="s">
        <v>771</v>
      </c>
      <c r="J29" s="396" t="s">
        <v>772</v>
      </c>
      <c r="K29" s="389" t="s">
        <v>708</v>
      </c>
    </row>
    <row r="30" spans="2:11" ht="15" x14ac:dyDescent="0.25">
      <c r="B30" s="505"/>
      <c r="C30" s="506"/>
      <c r="D30" s="386" t="s">
        <v>122</v>
      </c>
      <c r="E30" s="396" t="s">
        <v>123</v>
      </c>
      <c r="F30" s="396" t="s">
        <v>124</v>
      </c>
      <c r="G30" s="396" t="s">
        <v>125</v>
      </c>
      <c r="H30" s="396" t="s">
        <v>713</v>
      </c>
      <c r="I30" s="396" t="s">
        <v>773</v>
      </c>
      <c r="J30" s="396" t="s">
        <v>774</v>
      </c>
      <c r="K30" s="389" t="s">
        <v>714</v>
      </c>
    </row>
    <row r="31" spans="2:11" ht="15" x14ac:dyDescent="0.25">
      <c r="B31" s="505"/>
      <c r="C31" s="506"/>
      <c r="D31" s="386" t="s">
        <v>111</v>
      </c>
      <c r="E31" s="396" t="s">
        <v>112</v>
      </c>
      <c r="F31" s="396" t="s">
        <v>113</v>
      </c>
      <c r="G31" s="396" t="s">
        <v>114</v>
      </c>
      <c r="H31" s="396" t="s">
        <v>715</v>
      </c>
      <c r="I31" s="396" t="s">
        <v>775</v>
      </c>
      <c r="J31" s="396" t="s">
        <v>776</v>
      </c>
      <c r="K31" s="389" t="s">
        <v>716</v>
      </c>
    </row>
    <row r="32" spans="2:11" ht="15" x14ac:dyDescent="0.25">
      <c r="B32" s="505"/>
      <c r="C32" s="506"/>
      <c r="D32" s="386" t="s">
        <v>261</v>
      </c>
      <c r="E32" s="396" t="s">
        <v>262</v>
      </c>
      <c r="F32" s="396" t="s">
        <v>152</v>
      </c>
      <c r="G32" s="396" t="s">
        <v>153</v>
      </c>
      <c r="H32" s="396" t="s">
        <v>691</v>
      </c>
      <c r="I32" s="396" t="s">
        <v>742</v>
      </c>
      <c r="J32" s="396" t="s">
        <v>743</v>
      </c>
      <c r="K32" s="389" t="s">
        <v>692</v>
      </c>
    </row>
    <row r="33" spans="2:11" ht="15" x14ac:dyDescent="0.25">
      <c r="B33" s="505"/>
      <c r="C33" s="506"/>
      <c r="D33" s="386" t="s">
        <v>263</v>
      </c>
      <c r="E33" s="396" t="s">
        <v>264</v>
      </c>
      <c r="F33" s="396" t="s">
        <v>124</v>
      </c>
      <c r="G33" s="396" t="s">
        <v>125</v>
      </c>
      <c r="H33" s="396" t="s">
        <v>713</v>
      </c>
      <c r="I33" s="396" t="s">
        <v>773</v>
      </c>
      <c r="J33" s="396" t="s">
        <v>774</v>
      </c>
      <c r="K33" s="389" t="s">
        <v>714</v>
      </c>
    </row>
    <row r="34" spans="2:11" ht="15" x14ac:dyDescent="0.25">
      <c r="B34" s="505"/>
      <c r="C34" s="506"/>
      <c r="D34" s="386" t="s">
        <v>777</v>
      </c>
      <c r="E34" s="396" t="s">
        <v>778</v>
      </c>
      <c r="F34" s="386" t="s">
        <v>98</v>
      </c>
      <c r="G34" s="386" t="s">
        <v>99</v>
      </c>
      <c r="H34" s="396" t="s">
        <v>701</v>
      </c>
      <c r="I34" s="396" t="s">
        <v>779</v>
      </c>
      <c r="J34" s="396"/>
      <c r="K34" s="389" t="s">
        <v>702</v>
      </c>
    </row>
    <row r="35" spans="2:11" ht="15" x14ac:dyDescent="0.25">
      <c r="B35" s="505"/>
      <c r="C35" s="506"/>
      <c r="D35" s="386" t="s">
        <v>265</v>
      </c>
      <c r="E35" s="396" t="s">
        <v>717</v>
      </c>
      <c r="F35" s="397" t="s">
        <v>687</v>
      </c>
      <c r="G35" s="397" t="s">
        <v>718</v>
      </c>
      <c r="H35" s="396" t="s">
        <v>719</v>
      </c>
      <c r="I35" s="396" t="s">
        <v>780</v>
      </c>
      <c r="J35" s="396" t="s">
        <v>781</v>
      </c>
      <c r="K35" s="389" t="s">
        <v>720</v>
      </c>
    </row>
    <row r="36" spans="2:11" ht="15" x14ac:dyDescent="0.25">
      <c r="B36" s="505"/>
      <c r="C36" s="506"/>
      <c r="D36" s="386" t="s">
        <v>267</v>
      </c>
      <c r="E36" s="396" t="s">
        <v>268</v>
      </c>
      <c r="F36" s="396" t="s">
        <v>693</v>
      </c>
      <c r="G36" s="396" t="s">
        <v>76</v>
      </c>
      <c r="H36" s="396" t="s">
        <v>691</v>
      </c>
      <c r="I36" s="396" t="s">
        <v>744</v>
      </c>
      <c r="J36" s="396" t="s">
        <v>745</v>
      </c>
      <c r="K36" s="389" t="s">
        <v>692</v>
      </c>
    </row>
    <row r="37" spans="2:11" ht="15" x14ac:dyDescent="0.25">
      <c r="B37" s="505"/>
      <c r="C37" s="506"/>
      <c r="D37" s="386" t="s">
        <v>228</v>
      </c>
      <c r="E37" s="396" t="s">
        <v>229</v>
      </c>
      <c r="F37" s="396" t="s">
        <v>721</v>
      </c>
      <c r="G37" s="396" t="s">
        <v>61</v>
      </c>
      <c r="H37" s="396" t="s">
        <v>694</v>
      </c>
      <c r="I37" s="396" t="s">
        <v>782</v>
      </c>
      <c r="J37" s="396" t="s">
        <v>783</v>
      </c>
      <c r="K37" s="389" t="s">
        <v>695</v>
      </c>
    </row>
    <row r="38" spans="2:11" ht="15" x14ac:dyDescent="0.25">
      <c r="B38" s="505"/>
      <c r="C38" s="506"/>
      <c r="D38" s="386" t="s">
        <v>220</v>
      </c>
      <c r="E38" s="396" t="s">
        <v>221</v>
      </c>
      <c r="F38" s="396" t="s">
        <v>722</v>
      </c>
      <c r="G38" s="396" t="s">
        <v>223</v>
      </c>
      <c r="H38" s="397" t="s">
        <v>723</v>
      </c>
      <c r="I38" s="396" t="s">
        <v>784</v>
      </c>
      <c r="J38" s="396" t="s">
        <v>785</v>
      </c>
      <c r="K38" s="389" t="s">
        <v>724</v>
      </c>
    </row>
    <row r="39" spans="2:11" ht="15" x14ac:dyDescent="0.25">
      <c r="B39" s="505"/>
      <c r="C39" s="506"/>
      <c r="D39" s="399"/>
      <c r="E39" s="396" t="s">
        <v>725</v>
      </c>
      <c r="F39" s="507" t="s">
        <v>726</v>
      </c>
      <c r="G39" s="507"/>
      <c r="H39" s="507"/>
      <c r="I39" s="507"/>
      <c r="J39" s="507"/>
      <c r="K39" s="507"/>
    </row>
  </sheetData>
  <sheetProtection algorithmName="SHA-512" hashValue="bLO7OukTb1CyEYHZ/uUGENi7fmInJIgYq529b/u8eag93RwiMt3eBmU77NDWmDkE9udas2+QXizfT8DUzRIZAA==" saltValue="ZT5w8vYsLpu+/+jJxcaUmg==" spinCount="100000" sheet="1" objects="1" scenarios="1"/>
  <mergeCells count="15">
    <mergeCell ref="H3:K3"/>
    <mergeCell ref="B3:B4"/>
    <mergeCell ref="C3:C4"/>
    <mergeCell ref="D3:D4"/>
    <mergeCell ref="E3:E4"/>
    <mergeCell ref="F3:G3"/>
    <mergeCell ref="B16:B39"/>
    <mergeCell ref="C16:C39"/>
    <mergeCell ref="F39:K39"/>
    <mergeCell ref="B5:B6"/>
    <mergeCell ref="C5:C6"/>
    <mergeCell ref="B7:B10"/>
    <mergeCell ref="C7:C10"/>
    <mergeCell ref="B11:B15"/>
    <mergeCell ref="C11:C15"/>
  </mergeCells>
  <hyperlinks>
    <hyperlink ref="K5" r:id="rId1" xr:uid="{0E21DFFD-63D2-49DD-BF53-D6E6A9D15304}"/>
    <hyperlink ref="K6" r:id="rId2" display="mailto:Sebastian.kemmer@vivantes.de" xr:uid="{9F73FF8E-25DB-4EDB-8399-489CE7DB2ED8}"/>
    <hyperlink ref="K8" r:id="rId3" xr:uid="{CE294B2F-4532-49EF-AC59-AC6164B9CCC2}"/>
    <hyperlink ref="K10" r:id="rId4" display="mailto:rene.strache@vivantes.de" xr:uid="{349C6502-9B37-4275-90EA-19997B82C04F}"/>
    <hyperlink ref="K11" r:id="rId5" display="mailto:nicolai.vandebergh@vivantes.de" xr:uid="{25DE7F2F-D34F-42EF-A0B5-67FF5B09751E}"/>
    <hyperlink ref="K15" r:id="rId6" display="mailto:nicolai.vandebergh@vivantes.de" xr:uid="{AF0807A1-D31E-4BC7-B587-F91D23ECF98D}"/>
    <hyperlink ref="K7" r:id="rId7" xr:uid="{F08C38AA-FBF4-44C0-A26D-172097467A7F}"/>
    <hyperlink ref="K16" r:id="rId8" display="mailto:marion.voigt@vivantes.de" xr:uid="{36B3621B-D032-4EA4-AED8-D52A3213395A}"/>
    <hyperlink ref="K17" r:id="rId9" display="mailto:heike.sporkhorst@vivantes.de" xr:uid="{0C540CCB-023D-402C-AB05-2CD70822B83C}"/>
    <hyperlink ref="K18" r:id="rId10" display="mailto:heike.sporkhorst@vivantes.de" xr:uid="{227D3DA4-B819-42E7-88AF-A00D3B1A0C02}"/>
    <hyperlink ref="K20" r:id="rId11" display="mailto:antje.stschepin-lohfing@vivantes.de" xr:uid="{9F3A385D-CCD5-4C74-AADA-3596E1589AB5}"/>
    <hyperlink ref="K21" r:id="rId12" display="mailto:hans-juergen.duske@vivantes.de" xr:uid="{9267E2A8-7B56-4465-AADA-EFA7E3F3B1A9}"/>
    <hyperlink ref="K22" r:id="rId13" display="mailto:hans-juergen.duske@vivantes.de" xr:uid="{38C29262-CA7D-4497-833B-E3F5188A7861}"/>
    <hyperlink ref="K23" r:id="rId14" xr:uid="{0E899E22-A500-4DB0-86BC-EB208FF53806}"/>
    <hyperlink ref="K24" r:id="rId15" display="mailto:zinka.malkwitz@vivantes.de" xr:uid="{BCCA43DA-A1EE-41A7-B280-1B0CF388BE2C}"/>
    <hyperlink ref="K25" r:id="rId16" display="mailto:torsten.pestner@vivantes.de" xr:uid="{6DA7B496-7434-40BB-8F14-0072505F2AA1}"/>
    <hyperlink ref="K29" r:id="rId17" display="mailto:torsten.pestner@vivantes.de" xr:uid="{4EEE91B3-02EC-4E6A-9FA9-3E2C21006964}"/>
    <hyperlink ref="K30" r:id="rId18" display="mailto:sandra.ebner@vivantes.de" xr:uid="{6204BC55-F226-4E19-8C17-47D4ED322A4C}"/>
    <hyperlink ref="K31" r:id="rId19" display="mailto:corinna.wiesner-andersch@vivantes.de" xr:uid="{A1DA40E8-D530-4092-9A64-E743CDB2241E}"/>
    <hyperlink ref="K32" r:id="rId20" display="mailto:heike.sporkhorst@vivantes.de" xr:uid="{7C2E011B-00CD-461A-813B-D11DAF1E9F3C}"/>
    <hyperlink ref="K33" r:id="rId21" display="mailto:sandra.ebner@vivantes.de" xr:uid="{161724AE-81B5-4161-8999-5EBC3EF1310B}"/>
    <hyperlink ref="K35" r:id="rId22" display="mailto:judith.hanisch@vivantes.de" xr:uid="{7CB10166-9399-4662-B78B-144060A0112C}"/>
    <hyperlink ref="K36" r:id="rId23" display="mailto:heike.sporkhorst@vivantes.de" xr:uid="{46EC42DB-9E40-44B3-9EFA-A8E024E4B1E8}"/>
    <hyperlink ref="K37" r:id="rId24" display="mailto:antje.stschepin-lohfing@vivantes.de" xr:uid="{5AB4C352-3C8F-42AD-8449-EB3104F6142B}"/>
    <hyperlink ref="K38" r:id="rId25" display="mailto:maria.galster@vivantes.de" xr:uid="{CE32E491-965B-4A94-99B5-5AB999CFCC98}"/>
    <hyperlink ref="K13" r:id="rId26" xr:uid="{0FD031A6-B028-49C0-A56D-19DEE24375E5}"/>
    <hyperlink ref="K28" r:id="rId27" xr:uid="{0E75D7B5-3E7E-4D5B-B031-96BE9B7A9AB2}"/>
    <hyperlink ref="K34" r:id="rId28" xr:uid="{7EEAA1EA-F0C1-41E5-8569-B8AAD7934E2F}"/>
    <hyperlink ref="K9" r:id="rId29" xr:uid="{9C34692A-1B1F-48BE-9CDA-1FA7BE99EB32}"/>
    <hyperlink ref="K12" r:id="rId30" xr:uid="{8175354D-C1FD-47ED-803F-DA3A8F94572C}"/>
    <hyperlink ref="K14" r:id="rId31" xr:uid="{1DB57342-6556-4A70-AD49-8885A574E0F3}"/>
  </hyperlinks>
  <pageMargins left="0.23622047244094491" right="0.23622047244094491" top="0.74803149606299213" bottom="0.74803149606299213" header="0.31496062992125984" footer="0.31496062992125984"/>
  <pageSetup paperSize="9" scale="54" fitToHeight="99" orientation="portrait" r:id="rId32"/>
  <headerFooter alignWithMargins="0">
    <oddFooter xml:space="preserve">&amp;L&amp;F&amp;CAnlage zum  gültig ab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18</vt:i4>
      </vt:variant>
    </vt:vector>
  </HeadingPairs>
  <TitlesOfParts>
    <vt:vector size="28" baseType="lpstr">
      <vt:lpstr>Deckblatt</vt:lpstr>
      <vt:lpstr>Preisspiegel Lose</vt:lpstr>
      <vt:lpstr>Preisspiegel Standort</vt:lpstr>
      <vt:lpstr>Preisspiegel Stunden</vt:lpstr>
      <vt:lpstr>Preisspiegel Angebot</vt:lpstr>
      <vt:lpstr>Epk SVS</vt:lpstr>
      <vt:lpstr>Epk An-und Abfahrt</vt:lpstr>
      <vt:lpstr>Epk Material</vt:lpstr>
      <vt:lpstr>Epk Aufschläge</vt:lpstr>
      <vt:lpstr>Standortübersicht</vt:lpstr>
      <vt:lpstr>Deckblatt!Druckbereich</vt:lpstr>
      <vt:lpstr>'Epk An-und Abfahrt'!Druckbereich</vt:lpstr>
      <vt:lpstr>'Epk Aufschläge'!Druckbereich</vt:lpstr>
      <vt:lpstr>'Epk Material'!Druckbereich</vt:lpstr>
      <vt:lpstr>'Epk SVS'!Druckbereich</vt:lpstr>
      <vt:lpstr>'Preisspiegel Angebot'!Druckbereich</vt:lpstr>
      <vt:lpstr>'Preisspiegel Lose'!Druckbereich</vt:lpstr>
      <vt:lpstr>'Preisspiegel Standort'!Druckbereich</vt:lpstr>
      <vt:lpstr>'Preisspiegel Stunden'!Druckbereich</vt:lpstr>
      <vt:lpstr>Standortübersicht!Druckbereich</vt:lpstr>
      <vt:lpstr>'Epk An-und Abfahrt'!Drucktitel</vt:lpstr>
      <vt:lpstr>'Epk Aufschläge'!Drucktitel</vt:lpstr>
      <vt:lpstr>'Epk Material'!Drucktitel</vt:lpstr>
      <vt:lpstr>'Epk SVS'!Drucktitel</vt:lpstr>
      <vt:lpstr>'Preisspiegel Angebot'!Drucktitel</vt:lpstr>
      <vt:lpstr>'Preisspiegel Lose'!Drucktitel</vt:lpstr>
      <vt:lpstr>'Preisspiegel Standort'!Drucktitel</vt:lpstr>
      <vt:lpstr>'Preisspiegel Stunden'!Drucktitel</vt:lpstr>
    </vt:vector>
  </TitlesOfParts>
  <Company>Vivantes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Knaack, Hella</dc:creator>
  <cp:lastModifiedBy>Bruchmann, Nils</cp:lastModifiedBy>
  <cp:lastPrinted>2022-08-09T05:57:53Z</cp:lastPrinted>
  <dcterms:created xsi:type="dcterms:W3CDTF">2019-04-24T09:54:44Z</dcterms:created>
  <dcterms:modified xsi:type="dcterms:W3CDTF">2026-08-28T06:24:37Z</dcterms:modified>
</cp:coreProperties>
</file>