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Q:\MAT-VERGABESTELLE\Projekte\Ausschreibungen\2026\EVL-0043-2026_BTZ-043_Regulatorische Unterstützung\13_Veröffentlichte_Vergabeunterlagen\"/>
    </mc:Choice>
  </mc:AlternateContent>
  <xr:revisionPtr revIDLastSave="0" documentId="13_ncr:1_{384BAC06-5909-4522-9C96-C05D2D522720}" xr6:coauthVersionLast="47" xr6:coauthVersionMax="47" xr10:uidLastSave="{00000000-0000-0000-0000-000000000000}"/>
  <bookViews>
    <workbookView xWindow="28680" yWindow="-120" windowWidth="29040" windowHeight="15720" xr2:uid="{00000000-000D-0000-FFFF-FFFF00000000}"/>
  </bookViews>
  <sheets>
    <sheet name="Allgemeine Informationen" sheetId="1" r:id="rId1"/>
    <sheet name="Preisblatt" sheetId="2" r:id="rId2"/>
  </sheets>
  <definedNames>
    <definedName name="_xlnm._FilterDatabase" localSheetId="0" hidden="1">'Allgemeine Informationen'!$A$3:$B$8</definedName>
  </definedName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49" i="2" l="1"/>
  <c r="H52" i="2"/>
  <c r="H53" i="2"/>
  <c r="H47" i="2"/>
  <c r="F54" i="2"/>
  <c r="F48" i="2"/>
  <c r="F40" i="2"/>
  <c r="H39" i="2"/>
  <c r="F36" i="2"/>
  <c r="H35" i="2"/>
  <c r="F33" i="2"/>
  <c r="H32" i="2"/>
  <c r="F27" i="2"/>
  <c r="F30" i="2"/>
  <c r="H29" i="2"/>
  <c r="H26" i="2"/>
  <c r="F12" i="2"/>
  <c r="H6" i="2"/>
  <c r="H7" i="2"/>
  <c r="H8" i="2"/>
  <c r="H9" i="2"/>
  <c r="H10" i="2"/>
  <c r="H11" i="2"/>
  <c r="H5" i="2"/>
  <c r="H13" i="2"/>
  <c r="H14" i="2"/>
  <c r="H15" i="2"/>
  <c r="H16" i="2"/>
  <c r="H17" i="2"/>
  <c r="H18" i="2"/>
  <c r="H19" i="2"/>
  <c r="H20" i="2"/>
  <c r="H21" i="2"/>
  <c r="H22" i="2"/>
  <c r="H23" i="2"/>
  <c r="H24" i="2"/>
  <c r="H25" i="2"/>
  <c r="H28" i="2"/>
  <c r="H31" i="2"/>
  <c r="H34" i="2"/>
  <c r="H37" i="2"/>
  <c r="H38" i="2"/>
  <c r="H41" i="2"/>
  <c r="H42" i="2"/>
  <c r="H43" i="2"/>
  <c r="H44" i="2"/>
  <c r="H45" i="2"/>
  <c r="H46" i="2"/>
  <c r="H50" i="2"/>
  <c r="H51" i="2"/>
  <c r="H48" i="2" l="1"/>
  <c r="H54" i="2"/>
  <c r="H40" i="2"/>
  <c r="H36" i="2"/>
  <c r="H33" i="2"/>
  <c r="H30" i="2"/>
  <c r="H12" i="2"/>
  <c r="H27" i="2"/>
  <c r="H55" i="2" l="1"/>
  <c r="H56" i="2" s="1"/>
  <c r="H57" i="2" l="1"/>
</calcChain>
</file>

<file path=xl/sharedStrings.xml><?xml version="1.0" encoding="utf-8"?>
<sst xmlns="http://schemas.openxmlformats.org/spreadsheetml/2006/main" count="238" uniqueCount="147">
  <si>
    <t>Preisblatt BTZ-043 – Allgemeine Preis- und Abrechnungsregeln</t>
  </si>
  <si>
    <t>Regelungsbereich</t>
  </si>
  <si>
    <t>2. Bewertungsmengen und Angebotswertung</t>
  </si>
  <si>
    <t>3. Abruf und Vergütung</t>
  </si>
  <si>
    <t>Preisblatt – Regulatorische Beratung und Entwicklung BTZ-043</t>
  </si>
  <si>
    <t>Abschnitt</t>
  </si>
  <si>
    <t>Lf.-Nr.</t>
  </si>
  <si>
    <t>Leistung / Arbeitspaket</t>
  </si>
  <si>
    <t>Leistungsinhalt</t>
  </si>
  <si>
    <t>Einheit / Bewertungsgrundlage</t>
  </si>
  <si>
    <t>Angebotener Preis netto (€)</t>
  </si>
  <si>
    <t>Gesamtpreis netto (€)</t>
  </si>
  <si>
    <t>A. Pflichtleistungen</t>
  </si>
  <si>
    <t>AP 1.1</t>
  </si>
  <si>
    <t>Einarbeitung und Dokumentensichtung</t>
  </si>
  <si>
    <t>Einarbeitung in vorhandene nichtklinische, klinische und CMC-Unterlagen einschließlich Sichtung der bereitgestellten Dokumentation.</t>
  </si>
  <si>
    <t>Stunde</t>
  </si>
  <si>
    <t>AP 1.2</t>
  </si>
  <si>
    <t>Datenprüfung und Gap-Analyse EU/USA</t>
  </si>
  <si>
    <t>Prüfung der Vollständigkeit und Guideline-Konformität; Identifikation fehlender oder unzureichender Daten und Studien.</t>
  </si>
  <si>
    <t>AP 1.3</t>
  </si>
  <si>
    <t>Entwicklungs- und Behördenstrategie</t>
  </si>
  <si>
    <t>Regulatorische Gesamtstrategie einschließlich wesentlicher Fragestellungen für Scientific/Regulatory Advice und Behördeninteraktionen.</t>
  </si>
  <si>
    <t>AP 1.4</t>
  </si>
  <si>
    <t>Projektplanung und Projektsteuerung</t>
  </si>
  <si>
    <t>Projektplan einschließlich Zeitplänen, Meilensteinen, Deliverables und Berücksichtigung behördlicher Rückmeldungen.</t>
  </si>
  <si>
    <t>AP 1.5</t>
  </si>
  <si>
    <t>Länderspezifische Antragsdokumente</t>
  </si>
  <si>
    <t>Beratung und gegebenenfalls Erstellung länderspezifischer Antragsdokumente auf Anforderung des AG.</t>
  </si>
  <si>
    <t>AP 1.6</t>
  </si>
  <si>
    <t>CMC-Regulatory Review</t>
  </si>
  <si>
    <t>Beratung und Prüfung des CMC-Entwicklungsplans hinsichtlich regulatorischer Anforderungen, insbesondere vor Behördeninteraktionen.</t>
  </si>
  <si>
    <t>AP 2.1</t>
  </si>
  <si>
    <t>eCTD-Projektplanung</t>
  </si>
  <si>
    <t>Rollen, Verantwortlichkeiten, Zeitplanung und Koordination der Dossiererstellung.</t>
  </si>
  <si>
    <t>AP 2.2</t>
  </si>
  <si>
    <t>CTD Modul 1 – Administrative Dokumentation</t>
  </si>
  <si>
    <t>Nationale Antragsformulare, Anschreiben, Meeting-Dokumentation, General Investigational Plan und weitere erforderliche administrative Unterlagen.</t>
  </si>
  <si>
    <t>AP 2.3</t>
  </si>
  <si>
    <t>CTD Module 2.1 und 2.2</t>
  </si>
  <si>
    <t>Table of Contents und CTD Introduction einschließlich Medical Writing und erforderlicher Aktualisierungen.</t>
  </si>
  <si>
    <t>AP 2.4</t>
  </si>
  <si>
    <t>CTD Modul 2.4 – Nonclinical Overview</t>
  </si>
  <si>
    <t>AP 2.5</t>
  </si>
  <si>
    <t>CTD Modul 2.5 – Clinical Overview</t>
  </si>
  <si>
    <t>AP 2.6</t>
  </si>
  <si>
    <t>CTD Modul 2.6 – Nonclinical Summaries</t>
  </si>
  <si>
    <t>AP 2.7</t>
  </si>
  <si>
    <t>CTD Modul 2.7 – Clinical Summary</t>
  </si>
  <si>
    <t>AP 2.8</t>
  </si>
  <si>
    <t>CTD Modul 3 – Quality/CMC</t>
  </si>
  <si>
    <t>Review der Modul-3-Dokumentation aus den bestehenden IMPDs im eCTD-Format.</t>
  </si>
  <si>
    <t>AP 2.9</t>
  </si>
  <si>
    <t>CTD Modul 4 – Nonclinical Study Reports</t>
  </si>
  <si>
    <t>Zusammenstellung und Prüfung nichtklinischer Studienberichte einschließlich erforderlicher Rohdatensätze und gegebenenfalls SEND-Datensätze.</t>
  </si>
  <si>
    <t>AP 2.10</t>
  </si>
  <si>
    <t>CTD Modul 5 – Clinical Study Reports</t>
  </si>
  <si>
    <t>Prüfung der klinischen Studienberichte einschließlich Veröffentlichungsreife; Prüfung geplanter Studienprotokolle; Zusammenstellung einschließlich erforderlicher SDTM-/ADaM-Datensätze.</t>
  </si>
  <si>
    <t>AP 2.11</t>
  </si>
  <si>
    <t>eCTD Publishing und Qualitätskontrolle</t>
  </si>
  <si>
    <t>Verlinkung, Bookmarking, Cross-Linking, Konsistenzprüfung, technische Validierung und finale Qualitätskontrolle.</t>
  </si>
  <si>
    <t>AP 2.12</t>
  </si>
  <si>
    <t>Länderspezifische Dossieranpassung</t>
  </si>
  <si>
    <t>Anpassung des Dossiers an die Anforderungen der EMA, FDA und gegebenenfalls weiterer Behörden, insbesondere NMPA.</t>
  </si>
  <si>
    <t>AP 2.13</t>
  </si>
  <si>
    <t>Technische Einreichungsvorbereitung</t>
  </si>
  <si>
    <t>Vorbereitung technischer Einreichungen einschließlich erforderlicher Nummern und technischer Validierung über die einschlägigen Portale.</t>
  </si>
  <si>
    <t>Globale pädiatrische Entwicklungsstrategie</t>
  </si>
  <si>
    <t>EU-/US-Strategie, Studienprogramm, wissenschaftliche Begründung, Waiver/Deferrals und Kick-off-Meeting.</t>
  </si>
  <si>
    <t>PIP (EU) – Erstellung und Einreichung</t>
  </si>
  <si>
    <t>PIP-Unterlagen einschließlich Key Elements Form, administrativer Unterlagen, IRIS-Verwaltung, Validierungsproblemen, PDCO-Interaktionen und Unterstützung nach Einreichung.</t>
  </si>
  <si>
    <t>iPSP (USA) – Erstellung und Einreichung</t>
  </si>
  <si>
    <t>AP 6.1</t>
  </si>
  <si>
    <t>Regulatorische Interaktion – Vorbereitung</t>
  </si>
  <si>
    <t>Abstimmung der Fragen und Strategie, Quelldokumente, Meeting Request, Kommunikationskoordination und Briefing-Dokument.</t>
  </si>
  <si>
    <t>AP 6.2</t>
  </si>
  <si>
    <t>Regulatorische Interaktion – Meeting</t>
  </si>
  <si>
    <t>Teilnahme am Behördenmeeting einschließlich vereinbarter Vor- und Nachbereitung.</t>
  </si>
  <si>
    <t>AP 7.1</t>
  </si>
  <si>
    <t>Planung der Zulassungseinreichung und finale Gap-Analyse</t>
  </si>
  <si>
    <t>Prüfung der Einreichungsreife und Identifikation noch erforderlicher Unterlagen und Maßnahmen.</t>
  </si>
  <si>
    <t>AP 7.2</t>
  </si>
  <si>
    <t>Erstellung des Zulassungsdossiers</t>
  </si>
  <si>
    <t>Zusammenstellung und erforderliche Anpassung der vorhandenen Dokumentation für EMA und/oder FDA.</t>
  </si>
  <si>
    <t>AP 7.3</t>
  </si>
  <si>
    <t>Publishing und finale Dossier-QC</t>
  </si>
  <si>
    <t>Abschließendes Publishing, Verlinkung, technische Validierung und finale Qualitätskontrolle des Zulassungsdossiers.</t>
  </si>
  <si>
    <t>AP 7.4</t>
  </si>
  <si>
    <t>Zulassungseinreichung EMA</t>
  </si>
  <si>
    <t>Vorbereitung und Durchführung der Einreichung bei der EMA einschließlich erforderlicher technischer Schritte.</t>
  </si>
  <si>
    <t>AP 7.5</t>
  </si>
  <si>
    <t>Zulassungseinreichung FDA</t>
  </si>
  <si>
    <t>Vorbereitung und Durchführung der Einreichung bei der FDA einschließlich erforderlicher technischer Schritte.</t>
  </si>
  <si>
    <t>AP 7.6</t>
  </si>
  <si>
    <t>Begleitung des Zulassungsverfahrens</t>
  </si>
  <si>
    <t>Unterstützung während des Verfahrens einschließlich Analyse und Beantwortung behördlicher Rückfragen bis zur Zulassungsentscheidung.</t>
  </si>
  <si>
    <t>SL 1</t>
  </si>
  <si>
    <t>Allgemeine regulatorische Unterstützung und Projektmanagement</t>
  </si>
  <si>
    <t>Laufende regulatorische Koordination, Abstimmung, Fortschrittskontrolle, Pflege des Projektplans und vereinbarte regulatorische Kommunikation.</t>
  </si>
  <si>
    <t>SL 2</t>
  </si>
  <si>
    <t>Life Cycle Management</t>
  </si>
  <si>
    <t>Aktualisierung der eCTD-Module und regulatorischen Dokumente einschließlich IB-Updates und Anpassungen von PIP/iPSP.</t>
  </si>
  <si>
    <t>SL 3</t>
  </si>
  <si>
    <t>US-Agent und Regulatory Consultant</t>
  </si>
  <si>
    <t>Primärer FDA-Kontakt, regulatorische Kommunikation, Information Requests, IND-/NDA-Amendments und Jahresberichte.</t>
  </si>
  <si>
    <t>SL 4</t>
  </si>
  <si>
    <t>Unterstützung bei der chinesischen NMPA</t>
  </si>
  <si>
    <t>Prüfung chinesischsprachiger Dokumentation und Unterstützung bei regulatorischer Kommunikation mit der NMPA.</t>
  </si>
  <si>
    <t>SL 5</t>
  </si>
  <si>
    <t>Förder- und Incentive-Programme</t>
  </si>
  <si>
    <t>Beratung, regelmäßige mindestens halbjährliche Updates und gegebenenfalls Unterstützung bei der Beantragung relevanter regulatorischer Förderprogramme.</t>
  </si>
  <si>
    <t>Umsatzsteuer</t>
  </si>
  <si>
    <t>GESAMTWERTUNGSSUMME BRUTTO</t>
  </si>
  <si>
    <t>1. Preisangabe, Preisbestandteile und Verbindlichkeit der angebotenen Preise</t>
  </si>
  <si>
    <t>4. Abweichungen vom geplanten Aufwand</t>
  </si>
  <si>
    <t>Medical Writing der Clinical Summary einschließlich erforderlicher Zusammenfassungen und Auswertungen. Richtwert: ca. 50–400 Seiten.</t>
  </si>
  <si>
    <t>Review der tabellarischen Zusammenfassungen sowie Aktualisierung und Fertigstellung der schriftlichen nichtklinischen Zusammenfassung. 
Richtwert: ca. 100–150 Seiten.</t>
  </si>
  <si>
    <t>Medical Writing des Clinical Overview.
Richtwert: ca. 30–100 Seiten</t>
  </si>
  <si>
    <t>Medical Writing des Nonclinical Overview.
Richtwert aus Leistungsbeschreibung: ca. 30 Seiten</t>
  </si>
  <si>
    <t>Gesamtsumme Arbeitspaket 1</t>
  </si>
  <si>
    <t>Bewertungsmenge (h)</t>
  </si>
  <si>
    <t>Gesamtsumme Arbeitspaket 2</t>
  </si>
  <si>
    <t>Gesamtsumme Arbeitspaket 3</t>
  </si>
  <si>
    <t>Gesamtsumme Arbeitspaket 4</t>
  </si>
  <si>
    <t>Gesamtsumme Arbeitspaket 5</t>
  </si>
  <si>
    <t>Gesamtsumme Arbeitspaket 6</t>
  </si>
  <si>
    <t>Gesamtsumme Arbeitspaket 7</t>
  </si>
  <si>
    <t>Gesamtsumme SL</t>
  </si>
  <si>
    <t>Gesamtsumme Pflichtleistungen</t>
  </si>
  <si>
    <r>
      <t>Der Bieter trägt für jede Position den Preis netto in Euro (€) entsprechend der im Preisblatt ausgewiesenen Einheit ein. Je nach Position ist dies ein Stundens</t>
    </r>
    <r>
      <rPr>
        <sz val="10"/>
        <rFont val="Roboto Light"/>
      </rPr>
      <t>atz, ein Tagessatz oder ein anderer ausdrücklich ausgewiesener Einheitspreis</t>
    </r>
    <r>
      <rPr>
        <sz val="10"/>
        <color theme="1"/>
        <rFont val="Roboto Light"/>
      </rPr>
      <t>. Ein einheitlicher Stundensatz für sämtliche Positionen wird nicht verlangt, soweit das Preisblatt eine andere Preiseinheit vorsieht. Der angebotene Preis umfasst sämtliche zur vertragsgemäßen Erbringung der jeweiligen Leistung erforderlichen Personal-, Verwaltungs-, Kommunikations-, Dokumentations- und Publishing-Aufwendun</t>
    </r>
    <r>
      <rPr>
        <sz val="10"/>
        <rFont val="Roboto Light"/>
      </rPr>
      <t>gen sowie sonstige Nebenkosten, soweit das Preisblatt oder der Vertrag nicht ausdrücklich etwas anderes regelt. Die angebotenen Gesamtpreise pro Arbeitspaket</t>
    </r>
    <r>
      <rPr>
        <sz val="10"/>
        <color theme="1"/>
        <rFont val="Roboto Light"/>
      </rPr>
      <t xml:space="preserve"> gelten für die Vertragslaufzeit als verbindliche </t>
    </r>
    <r>
      <rPr>
        <b/>
        <sz val="10"/>
        <rFont val="Roboto Light"/>
      </rPr>
      <t>Höchstpreise</t>
    </r>
    <r>
      <rPr>
        <sz val="10"/>
        <rFont val="Roboto Light"/>
      </rPr>
      <t xml:space="preserve"> (Vertrag 13.1). E</t>
    </r>
    <r>
      <rPr>
        <sz val="10"/>
        <color theme="1"/>
        <rFont val="Roboto Light"/>
      </rPr>
      <t>ine Erhöhung ist ausgeschlossen, sofern und soweit der Vertrag keine ausdrückliche abweichende Regelung enthält. Bei Stunden- und Tagessätzen wird nach dem tatsächlich geleisteten und nachvollziehbar dokumentierten Zeitaufwand abgerechnet. Eine doppelte Vergütung von Leistungen, die bereits in einer anderen Position enthalten sind, ist ausgeschlossen.</t>
    </r>
  </si>
  <si>
    <r>
      <t xml:space="preserve">Sofern der </t>
    </r>
    <r>
      <rPr>
        <b/>
        <sz val="10"/>
        <color theme="1"/>
        <rFont val="Roboto Light"/>
      </rPr>
      <t>Auftraggeber</t>
    </r>
    <r>
      <rPr>
        <sz val="10"/>
        <color theme="1"/>
        <rFont val="Roboto Light"/>
      </rPr>
      <t xml:space="preserve"> im Preisblatt eine Bew</t>
    </r>
    <r>
      <rPr>
        <sz val="10"/>
        <rFont val="Roboto Light"/>
      </rPr>
      <t>ertungsmenge vorgibt, ist diese für den Bieter zum Zwecke der Wertung</t>
    </r>
    <r>
      <rPr>
        <sz val="10"/>
        <color theme="1"/>
        <rFont val="Roboto Light"/>
      </rPr>
      <t xml:space="preserve"> verbindlich und darf nicht verändert werden. </t>
    </r>
    <r>
      <rPr>
        <sz val="10"/>
        <rFont val="Roboto Light"/>
      </rPr>
      <t xml:space="preserve">Dies dient der Erzielung vergtleichbarer Angebote. </t>
    </r>
    <r>
      <rPr>
        <sz val="10"/>
        <color theme="1"/>
        <rFont val="Roboto Light"/>
      </rPr>
      <t xml:space="preserve">
Sofern der Auftraggeber keine Bewertungsmenge vorgibt, hat der </t>
    </r>
    <r>
      <rPr>
        <b/>
        <sz val="10"/>
        <color theme="1"/>
        <rFont val="Roboto Light"/>
      </rPr>
      <t>Bieter</t>
    </r>
    <r>
      <rPr>
        <sz val="10"/>
        <color theme="1"/>
        <rFont val="Roboto Light"/>
      </rPr>
      <t xml:space="preserve"> den von ihm für die jeweilige Leistung geschätzten Aufwand im Preisblatt als Bewertungsmenge einzutragen. Die Bewertungsmenge dient der Angebotswertung, begründet jedoch weder eine verbindliche Abrufmenge noch einen Anspruch auf eine bestimmte Beauftragung oder Mindestabnahme. Der für die Angebotswertung maßgebliche Positionspreis wird anhand der jeweiligen Bewertungsmenge und des angebotenen Preises wie folgt ermittelt:
Positionspreis = Bewertungsmenge × angebotener Preis
Die Summe der Positionspreise ergibt die Wertungssumme, die dem Vergleich der eingegangenen Angebote dient. Die Wertungssumme begründet weder einen garantierten Auftragswert noch eine garantierte Abnahmemenge oder Mindestvergütung.
Der Auftraggeber ist nicht verpflichtet, die vereinbarten Höchstmengen vollständig abzurufen. Die Vergütung erfolgt ausschließlich für die tatsächlich erbrachten, vertragsgemäßen und ordnungsgemäß abgerufenen Leistungen innerhalb der jeweils vereinbarten Höchstmengen und zu den vertraglich vereinbarten Preisen.</t>
    </r>
  </si>
  <si>
    <t>Die Leistungen aus AP 1 bis AP 7 werden entsprechend der Leistungsbeschreibung bedarfsabhängig durch den Auftraggeber in der im Vertrag festgelegten Form abgerufen. Sonstige Leistungen SL 1 bis SL 5 dürfen nur im Rahmen der jeweiligen Beschreibung und nach gesondertem Abruf erbracht werden.
Es besteht kein Anspruch auf Abruf sämtlicher Positionen oder Ausschöpfung der Bewertungsmengen. Vergütet werden nur tatsächlich erbrachte, vertragsgemäße und ordnungsgemäß nachgewiesene Leistungen, die vom Auftraggeber abgerufen bzw. freigegeben wurden.</t>
  </si>
  <si>
    <r>
      <t xml:space="preserve">5. Abgrenzung von </t>
    </r>
    <r>
      <rPr>
        <b/>
        <sz val="10"/>
        <rFont val="Roboto Light"/>
      </rPr>
      <t>AP, SL und zusätzlichen Leistungen</t>
    </r>
  </si>
  <si>
    <t>Leistungen, die von den Arbeitspaketen AP 1 bis AP 7 umfasst sind, dürfen nicht zusätzlich über Positionen für sonstige Leistungen (SL 1 bis SL 5) abgerechnet werden. Die SL-Positionen umfassen ausschließlich die in der Leistungsbeschreibung bzw. im Preisblatt ausdrücklich beschriebenen sonstigen Leistungen.
Sollten während der Vertragslaufzeit Beratungsleistungen erforderlich werden, die zum Zeitpunkt der Ausschreibung nicht vorhersehbar waren und keiner der im Preisblatt aufgeführten Positionen unmittelbar zugeordnet werden können, ist vor Beginn der Leistungserbringung eine gesonderte schriftliche Vereinbarung mit dem Auftraggeber zu treffen. Diese muss mindestens den Leistungsgegenstand, die Abgrenzung zu den bereits vertraglich vereinbarten Leistungen, den voraussichtlichen Stundenaufwand, die Vergütung sowie gegebenenfalls eine Kostenobergrenze festlegen. Die Vergütung erfolgt auf Grundlage der für vergleichbare oder sachlich verwandte Leistungen angebotenen Stundensätze, sofern dies vertraglich vorgesehen und vergaberechtlich zulässig ist. Die Leistungserbringung setzt die vorherige schriftliche Freigabe durch den Auftraggeber voraus. Eine zusätzliche Beauftragung und Vergütung ist nur zulässig, soweit sie vom bestehenden Vertrag gedeckt ist oder auf einer vergaberechtlich zulässigen Vertragsänderung beruht. Eine bloße fachliche Ähnlichkeit mit einer bestehenden Position begründet keinen zusätzlichen Vergütungsanspruch.</t>
  </si>
  <si>
    <t>Sobald erkennbar wird, dass der für ein Arbeitspaket erwartete Aufwand oder die genehmigte Stundenmenge voraussichtlich überschritten wird, informiert der Auftragnehmer den Auftraggeber unverzüglich vor Entstehung des zusätzlichen Aufwands in Textform. Die Mitteilung erläutert Ursache, bisherigen Aufwand, voraussichtlichen Restaufwand, Kostenfolgen und mögliche Maßnahmen zur Begrenzung. Zusätzlicher Aufwand darf nur nach vorheriger Freigabe in Textform durch den Auftraggeber erbracht und abgerechnet werden. Eine Freigabe begründet nur im ausdrücklich genehmigten Umfang einen zusätzlichen Vergütungsanspruch. Eine pauschale 10-%-Überschreitung wird nicht automatisch vergütet. Eine Überschreitung von größer als 10% ist unzulässig und wird vom Auftraggeber nicht vergütet.</t>
  </si>
  <si>
    <t>AP 7.7</t>
  </si>
  <si>
    <t>AP 6.3</t>
  </si>
  <si>
    <t>weitere Leistungen, des jeweiligen Arbeitspakets können zusätzliche Leistungen eingetragen und beschrieben werden, die in Spalte D „Leistungsinhalt“ nicht berücksichtigt wurden</t>
  </si>
  <si>
    <t>AP 1.7</t>
  </si>
  <si>
    <t>AP 2.14</t>
  </si>
  <si>
    <t>AP 3.1</t>
  </si>
  <si>
    <t>AP 3.2</t>
  </si>
  <si>
    <t>AP 4.1</t>
  </si>
  <si>
    <t>AP 4.2</t>
  </si>
  <si>
    <t>AP 5.1</t>
  </si>
  <si>
    <t>AP 5.2</t>
  </si>
  <si>
    <t>Grau hinterlegte Felder sind nicht auszufüllen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</si>
</sst>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12" x14ac:knownFonts="1">
    <font>
      <sz val="11"/>
      <color theme="1"/>
      <name val="Calibri"/>
      <family val="2"/>
      <scheme val="minor"/>
    </font>
    <font>
      <sz val="10"/>
      <color theme="1"/>
      <name val="Roboto Light"/>
    </font>
    <font>
      <b/>
      <sz val="10"/>
      <name val="Roboto Light"/>
    </font>
    <font>
      <b/>
      <sz val="14"/>
      <name val="Roboto Light"/>
    </font>
    <font>
      <b/>
      <sz val="10"/>
      <color rgb="FF1F1F1F"/>
      <name val="Roboto Light"/>
    </font>
    <font>
      <sz val="14"/>
      <name val="Roboto Light"/>
    </font>
    <font>
      <sz val="10"/>
      <color rgb="FFFF0000"/>
      <name val="Roboto Light"/>
    </font>
    <font>
      <b/>
      <sz val="10"/>
      <color theme="1"/>
      <name val="Roboto Light"/>
    </font>
    <font>
      <sz val="10"/>
      <color rgb="FFC00000"/>
      <name val="Roboto Light"/>
    </font>
    <font>
      <sz val="14"/>
      <color theme="1"/>
      <name val="Roboto Light"/>
    </font>
    <font>
      <sz val="8"/>
      <name val="Calibri"/>
      <family val="2"/>
      <scheme val="minor"/>
    </font>
    <font>
      <sz val="10"/>
      <name val="Roboto Light"/>
    </font>
  </fonts>
  <fills count="8">
    <fill>
      <patternFill patternType="none"/>
    </fill>
    <fill>
      <patternFill patternType="gray125"/>
    </fill>
    <fill>
      <patternFill patternType="solid">
        <fgColor theme="6" tint="-0.249977111117893"/>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6" tint="0.59999389629810485"/>
        <bgColor indexed="64"/>
      </patternFill>
    </fill>
    <fill>
      <patternFill patternType="solid">
        <fgColor theme="6"/>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medium">
        <color indexed="64"/>
      </bottom>
      <diagonal/>
    </border>
  </borders>
  <cellStyleXfs count="1">
    <xf numFmtId="0" fontId="0" fillId="0" borderId="0"/>
  </cellStyleXfs>
  <cellXfs count="54">
    <xf numFmtId="0" fontId="0" fillId="0" borderId="0" xfId="0"/>
    <xf numFmtId="0" fontId="1" fillId="0" borderId="0" xfId="0" applyFont="1"/>
    <xf numFmtId="0" fontId="6" fillId="0" borderId="0" xfId="0" applyFont="1"/>
    <xf numFmtId="0" fontId="7" fillId="0" borderId="0" xfId="0" applyFont="1"/>
    <xf numFmtId="0" fontId="9" fillId="0" borderId="0" xfId="0" applyFont="1"/>
    <xf numFmtId="0" fontId="4" fillId="3" borderId="1" xfId="0" applyFont="1" applyFill="1" applyBorder="1" applyAlignment="1">
      <alignment vertical="top" wrapText="1"/>
    </xf>
    <xf numFmtId="0" fontId="1" fillId="4" borderId="1" xfId="0" applyFont="1" applyFill="1" applyBorder="1" applyAlignment="1">
      <alignment vertical="top" wrapText="1"/>
    </xf>
    <xf numFmtId="0" fontId="11" fillId="4" borderId="1" xfId="0" applyFont="1" applyFill="1" applyBorder="1" applyAlignment="1">
      <alignment vertical="top" wrapText="1"/>
    </xf>
    <xf numFmtId="44" fontId="1" fillId="4" borderId="1" xfId="0" applyNumberFormat="1" applyFont="1" applyFill="1" applyBorder="1" applyAlignment="1">
      <alignment vertical="top" wrapText="1"/>
    </xf>
    <xf numFmtId="0" fontId="8" fillId="0" borderId="0" xfId="0" applyFont="1"/>
    <xf numFmtId="0" fontId="1" fillId="6" borderId="1" xfId="0" applyFont="1" applyFill="1" applyBorder="1" applyAlignment="1">
      <alignment vertical="top"/>
    </xf>
    <xf numFmtId="0" fontId="1" fillId="6" borderId="1" xfId="0" applyFont="1" applyFill="1" applyBorder="1" applyAlignment="1">
      <alignment vertical="top" wrapText="1"/>
    </xf>
    <xf numFmtId="44" fontId="1" fillId="6" borderId="1" xfId="0" applyNumberFormat="1" applyFont="1" applyFill="1" applyBorder="1" applyAlignment="1">
      <alignment vertical="top" wrapText="1"/>
    </xf>
    <xf numFmtId="0" fontId="1" fillId="6" borderId="5" xfId="0" applyFont="1" applyFill="1" applyBorder="1"/>
    <xf numFmtId="10" fontId="1" fillId="6" borderId="5" xfId="0" applyNumberFormat="1" applyFont="1" applyFill="1" applyBorder="1" applyAlignment="1">
      <alignment vertical="top" wrapText="1"/>
    </xf>
    <xf numFmtId="0" fontId="1" fillId="6" borderId="1" xfId="0" applyNumberFormat="1" applyFont="1" applyFill="1" applyBorder="1" applyAlignment="1">
      <alignment vertical="top"/>
    </xf>
    <xf numFmtId="44" fontId="1" fillId="6" borderId="1" xfId="0" applyNumberFormat="1" applyFont="1" applyFill="1" applyBorder="1" applyAlignment="1">
      <alignment vertical="top"/>
    </xf>
    <xf numFmtId="0" fontId="8" fillId="0" borderId="0" xfId="0" applyNumberFormat="1" applyFont="1" applyFill="1" applyBorder="1" applyAlignment="1">
      <alignment vertical="top" wrapText="1"/>
    </xf>
    <xf numFmtId="0" fontId="2" fillId="3" borderId="11" xfId="0" applyFont="1" applyFill="1" applyBorder="1" applyAlignment="1">
      <alignment vertical="top" wrapText="1"/>
    </xf>
    <xf numFmtId="0" fontId="5" fillId="2" borderId="5" xfId="0" applyFont="1" applyFill="1" applyBorder="1"/>
    <xf numFmtId="0" fontId="3" fillId="2" borderId="8" xfId="0" applyFont="1" applyFill="1" applyBorder="1" applyAlignment="1">
      <alignment vertical="top"/>
    </xf>
    <xf numFmtId="0" fontId="5" fillId="2" borderId="5" xfId="0" applyFont="1" applyFill="1" applyBorder="1" applyAlignment="1">
      <alignment vertical="top"/>
    </xf>
    <xf numFmtId="0" fontId="5" fillId="2" borderId="9" xfId="0" applyFont="1" applyFill="1" applyBorder="1" applyAlignment="1">
      <alignment vertical="top"/>
    </xf>
    <xf numFmtId="0" fontId="1" fillId="6" borderId="5" xfId="0" applyFont="1" applyFill="1" applyBorder="1" applyAlignment="1">
      <alignment vertical="top"/>
    </xf>
    <xf numFmtId="0" fontId="1" fillId="0" borderId="0" xfId="0" applyFont="1" applyAlignment="1">
      <alignment vertical="top"/>
    </xf>
    <xf numFmtId="0" fontId="1" fillId="6" borderId="4" xfId="0" applyFont="1" applyFill="1" applyBorder="1" applyAlignment="1">
      <alignment vertical="top" wrapText="1"/>
    </xf>
    <xf numFmtId="0" fontId="7" fillId="7" borderId="2" xfId="0" applyFont="1" applyFill="1" applyBorder="1" applyAlignment="1">
      <alignment vertical="top"/>
    </xf>
    <xf numFmtId="0" fontId="7" fillId="7" borderId="3" xfId="0" applyFont="1" applyFill="1" applyBorder="1" applyAlignment="1">
      <alignment vertical="top" wrapText="1"/>
    </xf>
    <xf numFmtId="44" fontId="7" fillId="7" borderId="3" xfId="0" applyNumberFormat="1" applyFont="1" applyFill="1" applyBorder="1" applyAlignment="1">
      <alignment vertical="top" wrapText="1"/>
    </xf>
    <xf numFmtId="0" fontId="1" fillId="7" borderId="3" xfId="0" applyFont="1" applyFill="1" applyBorder="1"/>
    <xf numFmtId="0" fontId="1" fillId="7" borderId="3" xfId="0" applyFont="1" applyFill="1" applyBorder="1" applyAlignment="1">
      <alignment vertical="top"/>
    </xf>
    <xf numFmtId="0" fontId="1" fillId="7" borderId="12" xfId="0" applyFont="1" applyFill="1" applyBorder="1" applyAlignment="1">
      <alignment vertical="top"/>
    </xf>
    <xf numFmtId="44" fontId="1" fillId="7" borderId="1" xfId="0" applyNumberFormat="1" applyFont="1" applyFill="1" applyBorder="1" applyAlignment="1">
      <alignment vertical="top" wrapText="1"/>
    </xf>
    <xf numFmtId="44" fontId="1" fillId="6" borderId="6" xfId="0" applyNumberFormat="1" applyFont="1" applyFill="1" applyBorder="1" applyAlignment="1">
      <alignment vertical="top"/>
    </xf>
    <xf numFmtId="44" fontId="1" fillId="7" borderId="7" xfId="0" applyNumberFormat="1" applyFont="1" applyFill="1" applyBorder="1" applyAlignment="1">
      <alignment vertical="top"/>
    </xf>
    <xf numFmtId="0" fontId="2" fillId="3" borderId="1" xfId="0" applyFont="1" applyFill="1" applyBorder="1" applyAlignment="1" applyProtection="1">
      <alignment vertical="center" wrapText="1"/>
    </xf>
    <xf numFmtId="0" fontId="1" fillId="0" borderId="1" xfId="0" applyNumberFormat="1" applyFont="1" applyFill="1" applyBorder="1" applyAlignment="1" applyProtection="1">
      <alignment vertical="top"/>
      <protection locked="0"/>
    </xf>
    <xf numFmtId="44" fontId="1" fillId="0" borderId="1" xfId="0" applyNumberFormat="1" applyFont="1" applyFill="1" applyBorder="1" applyAlignment="1" applyProtection="1">
      <alignment vertical="top"/>
      <protection locked="0"/>
    </xf>
    <xf numFmtId="0" fontId="1" fillId="5" borderId="1" xfId="0" applyFont="1" applyFill="1" applyBorder="1" applyAlignment="1" applyProtection="1">
      <alignment vertical="top" wrapText="1"/>
      <protection locked="0"/>
    </xf>
    <xf numFmtId="0" fontId="11" fillId="5" borderId="1" xfId="0" applyNumberFormat="1" applyFont="1" applyFill="1" applyBorder="1" applyAlignment="1" applyProtection="1">
      <alignment vertical="top"/>
      <protection locked="0"/>
    </xf>
    <xf numFmtId="0" fontId="6" fillId="5" borderId="1" xfId="0" applyNumberFormat="1" applyFont="1" applyFill="1" applyBorder="1" applyAlignment="1" applyProtection="1">
      <alignment vertical="top"/>
      <protection locked="0"/>
    </xf>
    <xf numFmtId="0" fontId="6" fillId="0" borderId="1" xfId="0" applyNumberFormat="1" applyFont="1" applyFill="1" applyBorder="1" applyAlignment="1" applyProtection="1">
      <alignment vertical="top"/>
      <protection locked="0"/>
    </xf>
    <xf numFmtId="0" fontId="11" fillId="4" borderId="1" xfId="0" applyNumberFormat="1" applyFont="1" applyFill="1" applyBorder="1" applyAlignment="1">
      <alignment vertical="top"/>
    </xf>
    <xf numFmtId="0" fontId="11" fillId="4" borderId="0" xfId="0" applyNumberFormat="1" applyFont="1" applyFill="1" applyAlignment="1">
      <alignment vertical="top"/>
    </xf>
    <xf numFmtId="0" fontId="3" fillId="2" borderId="1" xfId="0" applyFont="1" applyFill="1" applyBorder="1" applyAlignment="1">
      <alignment vertical="center" wrapText="1"/>
    </xf>
    <xf numFmtId="0" fontId="5" fillId="2" borderId="1" xfId="0" applyFont="1" applyFill="1" applyBorder="1"/>
    <xf numFmtId="0" fontId="2" fillId="4" borderId="8" xfId="0" applyFont="1" applyFill="1" applyBorder="1" applyAlignment="1">
      <alignment horizontal="left" vertical="top" wrapText="1"/>
    </xf>
    <xf numFmtId="0" fontId="2" fillId="4" borderId="5" xfId="0" applyFont="1" applyFill="1" applyBorder="1" applyAlignment="1">
      <alignment horizontal="left" vertical="top" wrapText="1"/>
    </xf>
    <xf numFmtId="0" fontId="2" fillId="4" borderId="9" xfId="0" applyFont="1" applyFill="1" applyBorder="1" applyAlignment="1">
      <alignment horizontal="left" vertical="top" wrapText="1"/>
    </xf>
    <xf numFmtId="0" fontId="3" fillId="2" borderId="10" xfId="0" applyFont="1" applyFill="1" applyBorder="1" applyAlignment="1">
      <alignment vertical="top" wrapText="1"/>
    </xf>
    <xf numFmtId="0" fontId="5" fillId="2" borderId="10" xfId="0" applyFont="1" applyFill="1" applyBorder="1"/>
    <xf numFmtId="0" fontId="7" fillId="7" borderId="10" xfId="0" applyFont="1" applyFill="1" applyBorder="1" applyAlignment="1">
      <alignment vertical="top" wrapText="1"/>
    </xf>
    <xf numFmtId="0" fontId="7" fillId="7" borderId="10" xfId="0" applyFont="1" applyFill="1" applyBorder="1"/>
    <xf numFmtId="10" fontId="1" fillId="5" borderId="1" xfId="0" applyNumberFormat="1" applyFont="1" applyFill="1" applyBorder="1" applyAlignment="1" applyProtection="1">
      <alignment vertical="top"/>
      <protection locked="0"/>
    </xf>
  </cellXfs>
  <cellStyles count="1">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8"/>
  <sheetViews>
    <sheetView showGridLines="0" tabSelected="1" zoomScale="90" zoomScaleNormal="90" workbookViewId="0">
      <pane ySplit="3" topLeftCell="A4" activePane="bottomLeft" state="frozen"/>
      <selection pane="bottomLeft" activeCell="A2" sqref="A2:H2"/>
    </sheetView>
  </sheetViews>
  <sheetFormatPr baseColWidth="10" defaultColWidth="9.140625" defaultRowHeight="12.75" x14ac:dyDescent="0.2"/>
  <cols>
    <col min="1" max="1" width="38.28515625" style="1" customWidth="1"/>
    <col min="2" max="2" width="203.140625" style="1" customWidth="1"/>
    <col min="3" max="16384" width="9.140625" style="1"/>
  </cols>
  <sheetData>
    <row r="1" spans="1:8" ht="30" customHeight="1" x14ac:dyDescent="0.3">
      <c r="A1" s="44" t="s">
        <v>0</v>
      </c>
      <c r="B1" s="45"/>
    </row>
    <row r="2" spans="1:8" s="4" customFormat="1" ht="18.75" x14ac:dyDescent="0.3">
      <c r="A2" s="46" t="s">
        <v>146</v>
      </c>
      <c r="B2" s="47"/>
      <c r="C2" s="47"/>
      <c r="D2" s="47"/>
      <c r="E2" s="47"/>
      <c r="F2" s="47"/>
      <c r="G2" s="47"/>
      <c r="H2" s="48"/>
    </row>
    <row r="3" spans="1:8" ht="30" customHeight="1" x14ac:dyDescent="0.2">
      <c r="A3" s="35" t="s">
        <v>1</v>
      </c>
      <c r="B3" s="35"/>
    </row>
    <row r="4" spans="1:8" ht="78" customHeight="1" x14ac:dyDescent="0.2">
      <c r="A4" s="5" t="s">
        <v>113</v>
      </c>
      <c r="B4" s="6" t="s">
        <v>129</v>
      </c>
    </row>
    <row r="5" spans="1:8" ht="140.44999999999999" customHeight="1" x14ac:dyDescent="0.2">
      <c r="A5" s="5" t="s">
        <v>2</v>
      </c>
      <c r="B5" s="6" t="s">
        <v>130</v>
      </c>
    </row>
    <row r="6" spans="1:8" ht="83.25" customHeight="1" x14ac:dyDescent="0.2">
      <c r="A6" s="5" t="s">
        <v>3</v>
      </c>
      <c r="B6" s="6" t="s">
        <v>131</v>
      </c>
    </row>
    <row r="7" spans="1:8" ht="57.75" customHeight="1" x14ac:dyDescent="0.2">
      <c r="A7" s="5" t="s">
        <v>114</v>
      </c>
      <c r="B7" s="7" t="s">
        <v>134</v>
      </c>
      <c r="C7" s="9"/>
    </row>
    <row r="8" spans="1:8" ht="102" customHeight="1" x14ac:dyDescent="0.2">
      <c r="A8" s="5" t="s">
        <v>132</v>
      </c>
      <c r="B8" s="6" t="s">
        <v>133</v>
      </c>
      <c r="C8" s="9"/>
    </row>
  </sheetData>
  <sheetProtection algorithmName="SHA-512" hashValue="aeoXfWcu3lLWNt6Nx5swh7mTEJPnroP1ulGvC4ehs3eQvN7JnRmmDw887fxuf37u8dL4p8Wxdq8Q0oZmd9nqYA==" saltValue="mDf5/lMz32udEVS7JZyEHA==" spinCount="100000" sheet="1" objects="1" scenarios="1"/>
  <mergeCells count="2">
    <mergeCell ref="A1:B1"/>
    <mergeCell ref="A2:H2"/>
  </mergeCells>
  <phoneticPr fontId="10" type="noConversion"/>
  <pageMargins left="0.25" right="0.25" top="0.5" bottom="0.5" header="0.5" footer="0.5"/>
  <pageSetup fitToHeight="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62"/>
  <sheetViews>
    <sheetView showGridLines="0" workbookViewId="0">
      <pane ySplit="4" topLeftCell="A5" activePane="bottomLeft" state="frozen"/>
      <selection pane="bottomLeft" activeCell="G5" sqref="G5"/>
    </sheetView>
  </sheetViews>
  <sheetFormatPr baseColWidth="10" defaultColWidth="9.140625" defaultRowHeight="12.75" x14ac:dyDescent="0.2"/>
  <cols>
    <col min="1" max="1" width="19.42578125" style="1" customWidth="1"/>
    <col min="2" max="2" width="9.140625" style="1" customWidth="1"/>
    <col min="3" max="3" width="49.5703125" style="1" customWidth="1"/>
    <col min="4" max="4" width="49.140625" style="1" customWidth="1"/>
    <col min="5" max="5" width="21.42578125" style="1" customWidth="1"/>
    <col min="6" max="6" width="25.28515625" style="24" customWidth="1"/>
    <col min="7" max="7" width="24" style="24" customWidth="1"/>
    <col min="8" max="8" width="22" style="24" customWidth="1"/>
    <col min="9" max="16384" width="9.140625" style="1"/>
  </cols>
  <sheetData>
    <row r="1" spans="1:9" s="4" customFormat="1" ht="18.75" x14ac:dyDescent="0.3">
      <c r="A1" s="49" t="s">
        <v>4</v>
      </c>
      <c r="B1" s="50"/>
      <c r="C1" s="50"/>
      <c r="D1" s="50"/>
      <c r="E1" s="50"/>
      <c r="F1" s="50"/>
      <c r="G1" s="50"/>
      <c r="H1" s="50"/>
    </row>
    <row r="2" spans="1:9" s="4" customFormat="1" ht="18.75" x14ac:dyDescent="0.3">
      <c r="A2" s="20" t="s">
        <v>12</v>
      </c>
      <c r="B2" s="19"/>
      <c r="C2" s="19"/>
      <c r="D2" s="19"/>
      <c r="E2" s="19"/>
      <c r="F2" s="21"/>
      <c r="G2" s="21"/>
      <c r="H2" s="22"/>
    </row>
    <row r="3" spans="1:9" s="4" customFormat="1" ht="18.75" x14ac:dyDescent="0.3">
      <c r="A3" s="46" t="s">
        <v>146</v>
      </c>
      <c r="B3" s="47"/>
      <c r="C3" s="47"/>
      <c r="D3" s="47"/>
      <c r="E3" s="47"/>
      <c r="F3" s="47"/>
      <c r="G3" s="47"/>
      <c r="H3" s="48"/>
    </row>
    <row r="4" spans="1:9" ht="38.25" x14ac:dyDescent="0.2">
      <c r="A4" s="18" t="s">
        <v>5</v>
      </c>
      <c r="B4" s="18" t="s">
        <v>6</v>
      </c>
      <c r="C4" s="18" t="s">
        <v>7</v>
      </c>
      <c r="D4" s="18" t="s">
        <v>8</v>
      </c>
      <c r="E4" s="18" t="s">
        <v>9</v>
      </c>
      <c r="F4" s="18" t="s">
        <v>120</v>
      </c>
      <c r="G4" s="18" t="s">
        <v>10</v>
      </c>
      <c r="H4" s="18" t="s">
        <v>11</v>
      </c>
    </row>
    <row r="5" spans="1:9" ht="38.25" x14ac:dyDescent="0.2">
      <c r="A5" s="6" t="s">
        <v>12</v>
      </c>
      <c r="B5" s="6" t="s">
        <v>13</v>
      </c>
      <c r="C5" s="6" t="s">
        <v>14</v>
      </c>
      <c r="D5" s="6" t="s">
        <v>15</v>
      </c>
      <c r="E5" s="6" t="s">
        <v>16</v>
      </c>
      <c r="F5" s="36"/>
      <c r="G5" s="37"/>
      <c r="H5" s="8">
        <f>F5*G5</f>
        <v>0</v>
      </c>
    </row>
    <row r="6" spans="1:9" ht="38.25" x14ac:dyDescent="0.2">
      <c r="A6" s="6" t="s">
        <v>12</v>
      </c>
      <c r="B6" s="6" t="s">
        <v>17</v>
      </c>
      <c r="C6" s="6" t="s">
        <v>18</v>
      </c>
      <c r="D6" s="6" t="s">
        <v>19</v>
      </c>
      <c r="E6" s="6" t="s">
        <v>16</v>
      </c>
      <c r="F6" s="36"/>
      <c r="G6" s="37"/>
      <c r="H6" s="8">
        <f t="shared" ref="H6:H11" si="0">F6*G6</f>
        <v>0</v>
      </c>
    </row>
    <row r="7" spans="1:9" ht="38.25" x14ac:dyDescent="0.2">
      <c r="A7" s="6" t="s">
        <v>12</v>
      </c>
      <c r="B7" s="6" t="s">
        <v>20</v>
      </c>
      <c r="C7" s="6" t="s">
        <v>21</v>
      </c>
      <c r="D7" s="6" t="s">
        <v>22</v>
      </c>
      <c r="E7" s="6" t="s">
        <v>16</v>
      </c>
      <c r="F7" s="36"/>
      <c r="G7" s="37"/>
      <c r="H7" s="8">
        <f t="shared" si="0"/>
        <v>0</v>
      </c>
    </row>
    <row r="8" spans="1:9" ht="38.25" x14ac:dyDescent="0.2">
      <c r="A8" s="6" t="s">
        <v>12</v>
      </c>
      <c r="B8" s="6" t="s">
        <v>23</v>
      </c>
      <c r="C8" s="6" t="s">
        <v>24</v>
      </c>
      <c r="D8" s="6" t="s">
        <v>25</v>
      </c>
      <c r="E8" s="6" t="s">
        <v>16</v>
      </c>
      <c r="F8" s="36"/>
      <c r="G8" s="37"/>
      <c r="H8" s="8">
        <f t="shared" si="0"/>
        <v>0</v>
      </c>
    </row>
    <row r="9" spans="1:9" ht="38.25" x14ac:dyDescent="0.2">
      <c r="A9" s="6" t="s">
        <v>12</v>
      </c>
      <c r="B9" s="6" t="s">
        <v>26</v>
      </c>
      <c r="C9" s="6" t="s">
        <v>27</v>
      </c>
      <c r="D9" s="6" t="s">
        <v>28</v>
      </c>
      <c r="E9" s="6" t="s">
        <v>16</v>
      </c>
      <c r="F9" s="36"/>
      <c r="G9" s="37"/>
      <c r="H9" s="8">
        <f t="shared" si="0"/>
        <v>0</v>
      </c>
    </row>
    <row r="10" spans="1:9" ht="38.25" x14ac:dyDescent="0.2">
      <c r="A10" s="6" t="s">
        <v>12</v>
      </c>
      <c r="B10" s="6" t="s">
        <v>29</v>
      </c>
      <c r="C10" s="6" t="s">
        <v>30</v>
      </c>
      <c r="D10" s="6" t="s">
        <v>31</v>
      </c>
      <c r="E10" s="6" t="s">
        <v>16</v>
      </c>
      <c r="F10" s="36"/>
      <c r="G10" s="37"/>
      <c r="H10" s="8">
        <f t="shared" si="0"/>
        <v>0</v>
      </c>
      <c r="I10" s="2"/>
    </row>
    <row r="11" spans="1:9" ht="49.5" customHeight="1" x14ac:dyDescent="0.2">
      <c r="A11" s="6" t="s">
        <v>12</v>
      </c>
      <c r="B11" s="6" t="s">
        <v>138</v>
      </c>
      <c r="C11" s="6" t="s">
        <v>137</v>
      </c>
      <c r="D11" s="38"/>
      <c r="E11" s="6" t="s">
        <v>16</v>
      </c>
      <c r="F11" s="36"/>
      <c r="G11" s="37"/>
      <c r="H11" s="8">
        <f t="shared" si="0"/>
        <v>0</v>
      </c>
      <c r="I11" s="2"/>
    </row>
    <row r="12" spans="1:9" ht="19.5" customHeight="1" x14ac:dyDescent="0.2">
      <c r="A12" s="10" t="s">
        <v>119</v>
      </c>
      <c r="B12" s="11"/>
      <c r="C12" s="11"/>
      <c r="D12" s="11"/>
      <c r="E12" s="11"/>
      <c r="F12" s="15">
        <f>F5+F6+F7+F8+F9+F10+F11</f>
        <v>0</v>
      </c>
      <c r="G12" s="16"/>
      <c r="H12" s="12">
        <f>SUM(H5:H11)</f>
        <v>0</v>
      </c>
      <c r="I12" s="2"/>
    </row>
    <row r="13" spans="1:9" ht="25.5" x14ac:dyDescent="0.2">
      <c r="A13" s="6" t="s">
        <v>12</v>
      </c>
      <c r="B13" s="6" t="s">
        <v>32</v>
      </c>
      <c r="C13" s="6" t="s">
        <v>33</v>
      </c>
      <c r="D13" s="6" t="s">
        <v>34</v>
      </c>
      <c r="E13" s="6" t="s">
        <v>16</v>
      </c>
      <c r="F13" s="36"/>
      <c r="G13" s="37"/>
      <c r="H13" s="8">
        <f t="shared" ref="H13:H53" si="1">F13*G13</f>
        <v>0</v>
      </c>
      <c r="I13" s="2"/>
    </row>
    <row r="14" spans="1:9" ht="38.25" x14ac:dyDescent="0.2">
      <c r="A14" s="6" t="s">
        <v>12</v>
      </c>
      <c r="B14" s="6" t="s">
        <v>35</v>
      </c>
      <c r="C14" s="6" t="s">
        <v>36</v>
      </c>
      <c r="D14" s="6" t="s">
        <v>37</v>
      </c>
      <c r="E14" s="6" t="s">
        <v>16</v>
      </c>
      <c r="F14" s="36"/>
      <c r="G14" s="37"/>
      <c r="H14" s="8">
        <f t="shared" si="1"/>
        <v>0</v>
      </c>
    </row>
    <row r="15" spans="1:9" ht="25.5" x14ac:dyDescent="0.2">
      <c r="A15" s="6" t="s">
        <v>12</v>
      </c>
      <c r="B15" s="6" t="s">
        <v>38</v>
      </c>
      <c r="C15" s="6" t="s">
        <v>39</v>
      </c>
      <c r="D15" s="6" t="s">
        <v>40</v>
      </c>
      <c r="E15" s="6" t="s">
        <v>16</v>
      </c>
      <c r="F15" s="36"/>
      <c r="G15" s="37"/>
      <c r="H15" s="8">
        <f t="shared" si="1"/>
        <v>0</v>
      </c>
    </row>
    <row r="16" spans="1:9" ht="25.5" x14ac:dyDescent="0.2">
      <c r="A16" s="6" t="s">
        <v>12</v>
      </c>
      <c r="B16" s="6" t="s">
        <v>41</v>
      </c>
      <c r="C16" s="6" t="s">
        <v>42</v>
      </c>
      <c r="D16" s="6" t="s">
        <v>118</v>
      </c>
      <c r="E16" s="6" t="s">
        <v>16</v>
      </c>
      <c r="F16" s="36"/>
      <c r="G16" s="37"/>
      <c r="H16" s="8">
        <f t="shared" si="1"/>
        <v>0</v>
      </c>
    </row>
    <row r="17" spans="1:9" ht="25.5" x14ac:dyDescent="0.2">
      <c r="A17" s="6" t="s">
        <v>12</v>
      </c>
      <c r="B17" s="6" t="s">
        <v>43</v>
      </c>
      <c r="C17" s="6" t="s">
        <v>44</v>
      </c>
      <c r="D17" s="6" t="s">
        <v>117</v>
      </c>
      <c r="E17" s="6" t="s">
        <v>16</v>
      </c>
      <c r="F17" s="36"/>
      <c r="G17" s="37"/>
      <c r="H17" s="8">
        <f t="shared" si="1"/>
        <v>0</v>
      </c>
    </row>
    <row r="18" spans="1:9" ht="51" x14ac:dyDescent="0.2">
      <c r="A18" s="6" t="s">
        <v>12</v>
      </c>
      <c r="B18" s="6" t="s">
        <v>45</v>
      </c>
      <c r="C18" s="6" t="s">
        <v>46</v>
      </c>
      <c r="D18" s="6" t="s">
        <v>116</v>
      </c>
      <c r="E18" s="6" t="s">
        <v>16</v>
      </c>
      <c r="F18" s="36"/>
      <c r="G18" s="37"/>
      <c r="H18" s="8">
        <f t="shared" si="1"/>
        <v>0</v>
      </c>
    </row>
    <row r="19" spans="1:9" ht="38.25" x14ac:dyDescent="0.2">
      <c r="A19" s="6" t="s">
        <v>12</v>
      </c>
      <c r="B19" s="6" t="s">
        <v>47</v>
      </c>
      <c r="C19" s="6" t="s">
        <v>48</v>
      </c>
      <c r="D19" s="6" t="s">
        <v>115</v>
      </c>
      <c r="E19" s="6" t="s">
        <v>16</v>
      </c>
      <c r="F19" s="36"/>
      <c r="G19" s="37"/>
      <c r="H19" s="8">
        <f t="shared" si="1"/>
        <v>0</v>
      </c>
    </row>
    <row r="20" spans="1:9" ht="25.5" x14ac:dyDescent="0.2">
      <c r="A20" s="6" t="s">
        <v>12</v>
      </c>
      <c r="B20" s="6" t="s">
        <v>49</v>
      </c>
      <c r="C20" s="6" t="s">
        <v>50</v>
      </c>
      <c r="D20" s="6" t="s">
        <v>51</v>
      </c>
      <c r="E20" s="6" t="s">
        <v>16</v>
      </c>
      <c r="F20" s="36"/>
      <c r="G20" s="37"/>
      <c r="H20" s="8">
        <f t="shared" si="1"/>
        <v>0</v>
      </c>
    </row>
    <row r="21" spans="1:9" ht="38.25" x14ac:dyDescent="0.2">
      <c r="A21" s="6" t="s">
        <v>12</v>
      </c>
      <c r="B21" s="6" t="s">
        <v>52</v>
      </c>
      <c r="C21" s="6" t="s">
        <v>53</v>
      </c>
      <c r="D21" s="6" t="s">
        <v>54</v>
      </c>
      <c r="E21" s="6" t="s">
        <v>16</v>
      </c>
      <c r="F21" s="36"/>
      <c r="G21" s="37"/>
      <c r="H21" s="8">
        <f t="shared" si="1"/>
        <v>0</v>
      </c>
    </row>
    <row r="22" spans="1:9" ht="51" x14ac:dyDescent="0.2">
      <c r="A22" s="6" t="s">
        <v>12</v>
      </c>
      <c r="B22" s="6" t="s">
        <v>55</v>
      </c>
      <c r="C22" s="6" t="s">
        <v>56</v>
      </c>
      <c r="D22" s="6" t="s">
        <v>57</v>
      </c>
      <c r="E22" s="6" t="s">
        <v>16</v>
      </c>
      <c r="F22" s="36"/>
      <c r="G22" s="37"/>
      <c r="H22" s="8">
        <f t="shared" si="1"/>
        <v>0</v>
      </c>
    </row>
    <row r="23" spans="1:9" ht="38.25" x14ac:dyDescent="0.2">
      <c r="A23" s="6" t="s">
        <v>12</v>
      </c>
      <c r="B23" s="6" t="s">
        <v>58</v>
      </c>
      <c r="C23" s="6" t="s">
        <v>59</v>
      </c>
      <c r="D23" s="6" t="s">
        <v>60</v>
      </c>
      <c r="E23" s="6" t="s">
        <v>16</v>
      </c>
      <c r="F23" s="36"/>
      <c r="G23" s="37"/>
      <c r="H23" s="8">
        <f t="shared" si="1"/>
        <v>0</v>
      </c>
    </row>
    <row r="24" spans="1:9" ht="38.25" x14ac:dyDescent="0.2">
      <c r="A24" s="6" t="s">
        <v>12</v>
      </c>
      <c r="B24" s="6" t="s">
        <v>61</v>
      </c>
      <c r="C24" s="6" t="s">
        <v>62</v>
      </c>
      <c r="D24" s="6" t="s">
        <v>63</v>
      </c>
      <c r="E24" s="6" t="s">
        <v>16</v>
      </c>
      <c r="F24" s="36"/>
      <c r="G24" s="37"/>
      <c r="H24" s="8">
        <f t="shared" si="1"/>
        <v>0</v>
      </c>
    </row>
    <row r="25" spans="1:9" ht="38.25" x14ac:dyDescent="0.2">
      <c r="A25" s="6" t="s">
        <v>12</v>
      </c>
      <c r="B25" s="6" t="s">
        <v>64</v>
      </c>
      <c r="C25" s="6" t="s">
        <v>65</v>
      </c>
      <c r="D25" s="6" t="s">
        <v>66</v>
      </c>
      <c r="E25" s="6" t="s">
        <v>16</v>
      </c>
      <c r="F25" s="36"/>
      <c r="G25" s="37"/>
      <c r="H25" s="8">
        <f t="shared" si="1"/>
        <v>0</v>
      </c>
    </row>
    <row r="26" spans="1:9" ht="55.5" customHeight="1" x14ac:dyDescent="0.2">
      <c r="A26" s="6" t="s">
        <v>12</v>
      </c>
      <c r="B26" s="6" t="s">
        <v>139</v>
      </c>
      <c r="C26" s="6" t="s">
        <v>137</v>
      </c>
      <c r="D26" s="38"/>
      <c r="E26" s="6" t="s">
        <v>16</v>
      </c>
      <c r="F26" s="36"/>
      <c r="G26" s="37"/>
      <c r="H26" s="8">
        <f t="shared" si="1"/>
        <v>0</v>
      </c>
      <c r="I26" s="2"/>
    </row>
    <row r="27" spans="1:9" ht="19.5" customHeight="1" x14ac:dyDescent="0.2">
      <c r="A27" s="10" t="s">
        <v>121</v>
      </c>
      <c r="B27" s="11"/>
      <c r="C27" s="11"/>
      <c r="D27" s="11"/>
      <c r="E27" s="11"/>
      <c r="F27" s="15">
        <f>SUM(F13:F26)</f>
        <v>0</v>
      </c>
      <c r="G27" s="16"/>
      <c r="H27" s="12">
        <f>SUM(H13:H26)</f>
        <v>0</v>
      </c>
      <c r="I27" s="2"/>
    </row>
    <row r="28" spans="1:9" ht="25.5" x14ac:dyDescent="0.2">
      <c r="A28" s="6" t="s">
        <v>12</v>
      </c>
      <c r="B28" s="6" t="s">
        <v>140</v>
      </c>
      <c r="C28" s="6" t="s">
        <v>67</v>
      </c>
      <c r="D28" s="6" t="s">
        <v>68</v>
      </c>
      <c r="E28" s="6" t="s">
        <v>16</v>
      </c>
      <c r="F28" s="39"/>
      <c r="G28" s="37"/>
      <c r="H28" s="8">
        <f t="shared" si="1"/>
        <v>0</v>
      </c>
    </row>
    <row r="29" spans="1:9" ht="51.75" customHeight="1" x14ac:dyDescent="0.2">
      <c r="A29" s="6" t="s">
        <v>12</v>
      </c>
      <c r="B29" s="6" t="s">
        <v>141</v>
      </c>
      <c r="C29" s="6" t="s">
        <v>137</v>
      </c>
      <c r="D29" s="38"/>
      <c r="E29" s="6" t="s">
        <v>16</v>
      </c>
      <c r="F29" s="36"/>
      <c r="G29" s="37"/>
      <c r="H29" s="8">
        <f t="shared" ref="H29" si="2">F29*G29</f>
        <v>0</v>
      </c>
      <c r="I29" s="2"/>
    </row>
    <row r="30" spans="1:9" ht="19.5" customHeight="1" x14ac:dyDescent="0.2">
      <c r="A30" s="10" t="s">
        <v>122</v>
      </c>
      <c r="B30" s="11"/>
      <c r="C30" s="11"/>
      <c r="D30" s="11"/>
      <c r="E30" s="11"/>
      <c r="F30" s="15">
        <f>F28+F29</f>
        <v>0</v>
      </c>
      <c r="G30" s="16"/>
      <c r="H30" s="12">
        <f>SUM(H28:H29)</f>
        <v>0</v>
      </c>
      <c r="I30" s="2"/>
    </row>
    <row r="31" spans="1:9" ht="51" x14ac:dyDescent="0.2">
      <c r="A31" s="6" t="s">
        <v>12</v>
      </c>
      <c r="B31" s="6" t="s">
        <v>142</v>
      </c>
      <c r="C31" s="6" t="s">
        <v>69</v>
      </c>
      <c r="D31" s="6" t="s">
        <v>70</v>
      </c>
      <c r="E31" s="6" t="s">
        <v>16</v>
      </c>
      <c r="F31" s="40"/>
      <c r="G31" s="37"/>
      <c r="H31" s="8">
        <f t="shared" si="1"/>
        <v>0</v>
      </c>
    </row>
    <row r="32" spans="1:9" ht="51" customHeight="1" x14ac:dyDescent="0.2">
      <c r="A32" s="6" t="s">
        <v>12</v>
      </c>
      <c r="B32" s="6" t="s">
        <v>143</v>
      </c>
      <c r="C32" s="6" t="s">
        <v>137</v>
      </c>
      <c r="D32" s="38"/>
      <c r="E32" s="6" t="s">
        <v>16</v>
      </c>
      <c r="F32" s="36"/>
      <c r="G32" s="37"/>
      <c r="H32" s="8">
        <f t="shared" si="1"/>
        <v>0</v>
      </c>
      <c r="I32" s="2"/>
    </row>
    <row r="33" spans="1:9" ht="19.5" customHeight="1" x14ac:dyDescent="0.2">
      <c r="A33" s="10" t="s">
        <v>123</v>
      </c>
      <c r="B33" s="11"/>
      <c r="C33" s="11"/>
      <c r="D33" s="11"/>
      <c r="E33" s="11"/>
      <c r="F33" s="15">
        <f>F31+F32</f>
        <v>0</v>
      </c>
      <c r="G33" s="16"/>
      <c r="H33" s="12">
        <f>SUM(H31:H32)</f>
        <v>0</v>
      </c>
      <c r="I33" s="2"/>
    </row>
    <row r="34" spans="1:9" ht="51" x14ac:dyDescent="0.2">
      <c r="A34" s="6" t="s">
        <v>12</v>
      </c>
      <c r="B34" s="6" t="s">
        <v>144</v>
      </c>
      <c r="C34" s="6" t="s">
        <v>71</v>
      </c>
      <c r="D34" s="6" t="s">
        <v>70</v>
      </c>
      <c r="E34" s="6" t="s">
        <v>16</v>
      </c>
      <c r="F34" s="40"/>
      <c r="G34" s="37"/>
      <c r="H34" s="8">
        <f t="shared" si="1"/>
        <v>0</v>
      </c>
    </row>
    <row r="35" spans="1:9" ht="55.5" customHeight="1" x14ac:dyDescent="0.2">
      <c r="A35" s="6" t="s">
        <v>12</v>
      </c>
      <c r="B35" s="6" t="s">
        <v>145</v>
      </c>
      <c r="C35" s="6" t="s">
        <v>137</v>
      </c>
      <c r="D35" s="38"/>
      <c r="E35" s="6" t="s">
        <v>16</v>
      </c>
      <c r="F35" s="36"/>
      <c r="G35" s="37"/>
      <c r="H35" s="8">
        <f t="shared" ref="H35" si="3">F35*G35</f>
        <v>0</v>
      </c>
      <c r="I35" s="2"/>
    </row>
    <row r="36" spans="1:9" ht="19.5" customHeight="1" x14ac:dyDescent="0.2">
      <c r="A36" s="10" t="s">
        <v>124</v>
      </c>
      <c r="B36" s="11"/>
      <c r="C36" s="11"/>
      <c r="D36" s="11"/>
      <c r="E36" s="11"/>
      <c r="F36" s="15">
        <f>F34+F35</f>
        <v>0</v>
      </c>
      <c r="G36" s="16"/>
      <c r="H36" s="12">
        <f>SUM(H34:H35)</f>
        <v>0</v>
      </c>
      <c r="I36" s="2"/>
    </row>
    <row r="37" spans="1:9" ht="38.25" x14ac:dyDescent="0.2">
      <c r="A37" s="6" t="s">
        <v>12</v>
      </c>
      <c r="B37" s="6" t="s">
        <v>72</v>
      </c>
      <c r="C37" s="6" t="s">
        <v>73</v>
      </c>
      <c r="D37" s="6" t="s">
        <v>74</v>
      </c>
      <c r="E37" s="6" t="s">
        <v>16</v>
      </c>
      <c r="F37" s="39"/>
      <c r="G37" s="37"/>
      <c r="H37" s="8">
        <f t="shared" si="1"/>
        <v>0</v>
      </c>
    </row>
    <row r="38" spans="1:9" ht="25.5" x14ac:dyDescent="0.2">
      <c r="A38" s="6" t="s">
        <v>12</v>
      </c>
      <c r="B38" s="6" t="s">
        <v>75</v>
      </c>
      <c r="C38" s="7" t="s">
        <v>76</v>
      </c>
      <c r="D38" s="6" t="s">
        <v>77</v>
      </c>
      <c r="E38" s="6" t="s">
        <v>16</v>
      </c>
      <c r="F38" s="39"/>
      <c r="G38" s="37"/>
      <c r="H38" s="8">
        <f t="shared" si="1"/>
        <v>0</v>
      </c>
    </row>
    <row r="39" spans="1:9" ht="53.25" customHeight="1" x14ac:dyDescent="0.2">
      <c r="A39" s="6" t="s">
        <v>12</v>
      </c>
      <c r="B39" s="6" t="s">
        <v>136</v>
      </c>
      <c r="C39" s="6" t="s">
        <v>137</v>
      </c>
      <c r="D39" s="38"/>
      <c r="E39" s="6" t="s">
        <v>16</v>
      </c>
      <c r="F39" s="36"/>
      <c r="G39" s="37"/>
      <c r="H39" s="8">
        <f t="shared" si="1"/>
        <v>0</v>
      </c>
      <c r="I39" s="2"/>
    </row>
    <row r="40" spans="1:9" ht="19.5" customHeight="1" x14ac:dyDescent="0.2">
      <c r="A40" s="10" t="s">
        <v>125</v>
      </c>
      <c r="B40" s="11"/>
      <c r="C40" s="11"/>
      <c r="D40" s="11"/>
      <c r="E40" s="11"/>
      <c r="F40" s="15">
        <f>F38+F39+F37</f>
        <v>0</v>
      </c>
      <c r="G40" s="16"/>
      <c r="H40" s="12">
        <f>SUM(H37:H39)</f>
        <v>0</v>
      </c>
      <c r="I40" s="2"/>
    </row>
    <row r="41" spans="1:9" ht="25.5" x14ac:dyDescent="0.2">
      <c r="A41" s="6" t="s">
        <v>12</v>
      </c>
      <c r="B41" s="6" t="s">
        <v>78</v>
      </c>
      <c r="C41" s="6" t="s">
        <v>79</v>
      </c>
      <c r="D41" s="6" t="s">
        <v>80</v>
      </c>
      <c r="E41" s="6" t="s">
        <v>16</v>
      </c>
      <c r="F41" s="40"/>
      <c r="G41" s="37"/>
      <c r="H41" s="8">
        <f t="shared" si="1"/>
        <v>0</v>
      </c>
    </row>
    <row r="42" spans="1:9" ht="25.5" x14ac:dyDescent="0.2">
      <c r="A42" s="6" t="s">
        <v>12</v>
      </c>
      <c r="B42" s="6" t="s">
        <v>81</v>
      </c>
      <c r="C42" s="6" t="s">
        <v>82</v>
      </c>
      <c r="D42" s="6" t="s">
        <v>83</v>
      </c>
      <c r="E42" s="6" t="s">
        <v>16</v>
      </c>
      <c r="F42" s="41"/>
      <c r="G42" s="37"/>
      <c r="H42" s="8">
        <f t="shared" si="1"/>
        <v>0</v>
      </c>
    </row>
    <row r="43" spans="1:9" ht="38.25" x14ac:dyDescent="0.2">
      <c r="A43" s="6" t="s">
        <v>12</v>
      </c>
      <c r="B43" s="6" t="s">
        <v>84</v>
      </c>
      <c r="C43" s="6" t="s">
        <v>85</v>
      </c>
      <c r="D43" s="6" t="s">
        <v>86</v>
      </c>
      <c r="E43" s="6" t="s">
        <v>16</v>
      </c>
      <c r="F43" s="41"/>
      <c r="G43" s="37"/>
      <c r="H43" s="8">
        <f t="shared" si="1"/>
        <v>0</v>
      </c>
    </row>
    <row r="44" spans="1:9" ht="25.5" x14ac:dyDescent="0.2">
      <c r="A44" s="6" t="s">
        <v>12</v>
      </c>
      <c r="B44" s="6" t="s">
        <v>87</v>
      </c>
      <c r="C44" s="6" t="s">
        <v>88</v>
      </c>
      <c r="D44" s="6" t="s">
        <v>89</v>
      </c>
      <c r="E44" s="6" t="s">
        <v>16</v>
      </c>
      <c r="F44" s="41"/>
      <c r="G44" s="37"/>
      <c r="H44" s="8">
        <f t="shared" si="1"/>
        <v>0</v>
      </c>
    </row>
    <row r="45" spans="1:9" ht="25.5" x14ac:dyDescent="0.2">
      <c r="A45" s="6" t="s">
        <v>12</v>
      </c>
      <c r="B45" s="6" t="s">
        <v>90</v>
      </c>
      <c r="C45" s="6" t="s">
        <v>91</v>
      </c>
      <c r="D45" s="6" t="s">
        <v>92</v>
      </c>
      <c r="E45" s="6" t="s">
        <v>16</v>
      </c>
      <c r="F45" s="41"/>
      <c r="G45" s="37"/>
      <c r="H45" s="8">
        <f t="shared" si="1"/>
        <v>0</v>
      </c>
    </row>
    <row r="46" spans="1:9" ht="38.25" x14ac:dyDescent="0.2">
      <c r="A46" s="6" t="s">
        <v>12</v>
      </c>
      <c r="B46" s="6" t="s">
        <v>93</v>
      </c>
      <c r="C46" s="6" t="s">
        <v>94</v>
      </c>
      <c r="D46" s="6" t="s">
        <v>95</v>
      </c>
      <c r="E46" s="6" t="s">
        <v>16</v>
      </c>
      <c r="F46" s="36"/>
      <c r="G46" s="37"/>
      <c r="H46" s="8">
        <f t="shared" si="1"/>
        <v>0</v>
      </c>
    </row>
    <row r="47" spans="1:9" ht="52.5" customHeight="1" x14ac:dyDescent="0.2">
      <c r="A47" s="6" t="s">
        <v>12</v>
      </c>
      <c r="B47" s="6" t="s">
        <v>135</v>
      </c>
      <c r="C47" s="6" t="s">
        <v>137</v>
      </c>
      <c r="D47" s="38"/>
      <c r="E47" s="6" t="s">
        <v>16</v>
      </c>
      <c r="F47" s="36"/>
      <c r="G47" s="37"/>
      <c r="H47" s="8">
        <f t="shared" ref="H47" si="4">F47*G47</f>
        <v>0</v>
      </c>
      <c r="I47" s="2"/>
    </row>
    <row r="48" spans="1:9" ht="19.5" customHeight="1" x14ac:dyDescent="0.2">
      <c r="A48" s="10" t="s">
        <v>126</v>
      </c>
      <c r="B48" s="11"/>
      <c r="C48" s="11"/>
      <c r="D48" s="11"/>
      <c r="E48" s="11"/>
      <c r="F48" s="15">
        <f>SUM(F41:F47)</f>
        <v>0</v>
      </c>
      <c r="G48" s="16"/>
      <c r="H48" s="12">
        <f>SUM(H41:H47)</f>
        <v>0</v>
      </c>
      <c r="I48" s="2"/>
    </row>
    <row r="49" spans="1:9" ht="38.25" x14ac:dyDescent="0.2">
      <c r="A49" s="6" t="s">
        <v>12</v>
      </c>
      <c r="B49" s="6" t="s">
        <v>96</v>
      </c>
      <c r="C49" s="6" t="s">
        <v>97</v>
      </c>
      <c r="D49" s="6" t="s">
        <v>98</v>
      </c>
      <c r="E49" s="6" t="s">
        <v>16</v>
      </c>
      <c r="F49" s="42">
        <v>200</v>
      </c>
      <c r="G49" s="37"/>
      <c r="H49" s="8">
        <f>F49*G49</f>
        <v>0</v>
      </c>
    </row>
    <row r="50" spans="1:9" ht="38.25" x14ac:dyDescent="0.2">
      <c r="A50" s="6" t="s">
        <v>12</v>
      </c>
      <c r="B50" s="6" t="s">
        <v>99</v>
      </c>
      <c r="C50" s="6" t="s">
        <v>100</v>
      </c>
      <c r="D50" s="6" t="s">
        <v>101</v>
      </c>
      <c r="E50" s="6" t="s">
        <v>16</v>
      </c>
      <c r="F50" s="42">
        <v>120</v>
      </c>
      <c r="G50" s="37"/>
      <c r="H50" s="8">
        <f t="shared" si="1"/>
        <v>0</v>
      </c>
    </row>
    <row r="51" spans="1:9" ht="38.25" x14ac:dyDescent="0.2">
      <c r="A51" s="6" t="s">
        <v>12</v>
      </c>
      <c r="B51" s="6" t="s">
        <v>102</v>
      </c>
      <c r="C51" s="6" t="s">
        <v>103</v>
      </c>
      <c r="D51" s="6" t="s">
        <v>104</v>
      </c>
      <c r="E51" s="6" t="s">
        <v>16</v>
      </c>
      <c r="F51" s="42">
        <v>30</v>
      </c>
      <c r="G51" s="37"/>
      <c r="H51" s="8">
        <f t="shared" si="1"/>
        <v>0</v>
      </c>
    </row>
    <row r="52" spans="1:9" ht="38.25" x14ac:dyDescent="0.2">
      <c r="A52" s="6" t="s">
        <v>12</v>
      </c>
      <c r="B52" s="6" t="s">
        <v>105</v>
      </c>
      <c r="C52" s="6" t="s">
        <v>106</v>
      </c>
      <c r="D52" s="6" t="s">
        <v>107</v>
      </c>
      <c r="E52" s="6" t="s">
        <v>16</v>
      </c>
      <c r="F52" s="43">
        <v>40</v>
      </c>
      <c r="G52" s="37"/>
      <c r="H52" s="8">
        <f t="shared" si="1"/>
        <v>0</v>
      </c>
    </row>
    <row r="53" spans="1:9" ht="38.25" x14ac:dyDescent="0.2">
      <c r="A53" s="6" t="s">
        <v>12</v>
      </c>
      <c r="B53" s="6" t="s">
        <v>108</v>
      </c>
      <c r="C53" s="7" t="s">
        <v>109</v>
      </c>
      <c r="D53" s="6" t="s">
        <v>110</v>
      </c>
      <c r="E53" s="6" t="s">
        <v>16</v>
      </c>
      <c r="F53" s="42">
        <v>35</v>
      </c>
      <c r="G53" s="37"/>
      <c r="H53" s="8">
        <f t="shared" si="1"/>
        <v>0</v>
      </c>
    </row>
    <row r="54" spans="1:9" ht="19.5" customHeight="1" x14ac:dyDescent="0.2">
      <c r="A54" s="10" t="s">
        <v>127</v>
      </c>
      <c r="B54" s="11"/>
      <c r="C54" s="11"/>
      <c r="D54" s="11"/>
      <c r="E54" s="11"/>
      <c r="F54" s="15">
        <f>SUM(F49:F53)</f>
        <v>425</v>
      </c>
      <c r="G54" s="16"/>
      <c r="H54" s="12">
        <f>SUM(H49:H53)</f>
        <v>0</v>
      </c>
      <c r="I54" s="2"/>
    </row>
    <row r="55" spans="1:9" s="3" customFormat="1" ht="22.5" customHeight="1" x14ac:dyDescent="0.2">
      <c r="A55" s="51" t="s">
        <v>128</v>
      </c>
      <c r="B55" s="52"/>
      <c r="C55" s="52"/>
      <c r="D55" s="52"/>
      <c r="E55" s="52"/>
      <c r="F55" s="52"/>
      <c r="G55" s="52"/>
      <c r="H55" s="32">
        <f>H54+H48+H40+H36+H33+H30+H27+H12</f>
        <v>0</v>
      </c>
    </row>
    <row r="56" spans="1:9" ht="18" customHeight="1" x14ac:dyDescent="0.2">
      <c r="A56" s="25" t="s">
        <v>111</v>
      </c>
      <c r="B56" s="13"/>
      <c r="C56" s="14"/>
      <c r="D56" s="13"/>
      <c r="E56" s="13"/>
      <c r="F56" s="23"/>
      <c r="G56" s="53"/>
      <c r="H56" s="33">
        <f>H55*(1*G56)</f>
        <v>0</v>
      </c>
    </row>
    <row r="57" spans="1:9" ht="19.5" customHeight="1" thickBot="1" x14ac:dyDescent="0.25">
      <c r="A57" s="26" t="s">
        <v>112</v>
      </c>
      <c r="B57" s="27"/>
      <c r="C57" s="28"/>
      <c r="D57" s="29"/>
      <c r="E57" s="29"/>
      <c r="F57" s="30"/>
      <c r="G57" s="31"/>
      <c r="H57" s="34">
        <f>H55+H56</f>
        <v>0</v>
      </c>
    </row>
    <row r="62" spans="1:9" x14ac:dyDescent="0.2">
      <c r="F62" s="17"/>
    </row>
  </sheetData>
  <sheetProtection algorithmName="SHA-512" hashValue="q15kerhJN5mz/BaKKjvGOWXHbn8PHnS0rkZShWZm1IGRTt/xdGAWl2jAtDoqBtFpJKDDuhbkRyWbr+QxmGbETA==" saltValue="L1L9abN9bXYiO4V6Y+KXqQ==" spinCount="100000" sheet="1" objects="1" scenarios="1" formatColumns="0" formatRows="0"/>
  <mergeCells count="3">
    <mergeCell ref="A1:H1"/>
    <mergeCell ref="A55:G55"/>
    <mergeCell ref="A3:H3"/>
  </mergeCells>
  <phoneticPr fontId="10" type="noConversion"/>
  <pageMargins left="0.25" right="0.25" top="0.5" bottom="0.5" header="0.5" footer="0.5"/>
  <pageSetup fitToHeight="0"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Allgemeine Informationen</vt:lpstr>
      <vt:lpstr>Preisblatt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LMU Klinikum</dc:creator>
  <cp:lastModifiedBy>Buchner, Mandy</cp:lastModifiedBy>
  <dcterms:created xsi:type="dcterms:W3CDTF">2026-10-09T12:13:54Z</dcterms:created>
  <dcterms:modified xsi:type="dcterms:W3CDTF">2026-10-28T11:42:53Z</dcterms:modified>
</cp:coreProperties>
</file>