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guv.sharepoint.com/sites/B-EUVerfahren-26_EU_029Empfangs-undWachdienstSanktAugustin/Shared Documents/2 Vergabeunterlagen/261023 Version 1/Vergabeportal/"/>
    </mc:Choice>
  </mc:AlternateContent>
  <xr:revisionPtr revIDLastSave="741" documentId="8_{F84400C8-ECDC-45C4-A878-74D141E548C4}" xr6:coauthVersionLast="47" xr6:coauthVersionMax="47" xr10:uidLastSave="{4AF96A40-3D02-424B-A38B-F434F031F656}"/>
  <bookViews>
    <workbookView xWindow="28680" yWindow="-120" windowWidth="29040" windowHeight="15720" xr2:uid="{99CF8BFA-5B3C-4BD4-9F89-DE7785DD73A4}"/>
  </bookViews>
  <sheets>
    <sheet name="Preisblatt" sheetId="2" r:id="rId1"/>
    <sheet name="Leistungsverzeichnis (2)"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F26" i="2"/>
  <c r="F24" i="2"/>
  <c r="F23" i="2"/>
  <c r="F22" i="2"/>
  <c r="F21" i="2"/>
  <c r="F20" i="2"/>
  <c r="F19" i="2"/>
  <c r="F25" i="2"/>
  <c r="F27" i="2"/>
  <c r="F18" i="2"/>
  <c r="F17" i="2"/>
  <c r="F16" i="2"/>
  <c r="F15" i="2"/>
  <c r="F14" i="2"/>
  <c r="F12" i="2"/>
  <c r="D28" i="2" l="1"/>
  <c r="D30" i="2"/>
  <c r="D31" i="2" s="1"/>
  <c r="G55" i="3"/>
  <c r="G54" i="3"/>
  <c r="G53" i="3"/>
  <c r="G52" i="3"/>
  <c r="G40" i="3"/>
  <c r="G38" i="3"/>
  <c r="G35" i="3"/>
  <c r="G33" i="3"/>
  <c r="G30" i="3"/>
  <c r="G28" i="3"/>
  <c r="G27" i="3"/>
  <c r="G26" i="3"/>
  <c r="G25" i="3"/>
  <c r="G23" i="3"/>
  <c r="G22" i="3"/>
  <c r="G21" i="3"/>
  <c r="G19" i="3"/>
  <c r="G17" i="3"/>
  <c r="G16" i="3"/>
  <c r="G15" i="3"/>
  <c r="G14" i="3"/>
  <c r="G12" i="3"/>
  <c r="G11" i="3"/>
  <c r="G10" i="3"/>
  <c r="G9" i="3"/>
  <c r="G8" i="3"/>
  <c r="G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tc={877A832D-14F6-41C2-B417-4361679BB6FE}</author>
    <author>tc={09374EB9-84BC-4074-8294-C5A161D7E4A7}</author>
  </authors>
  <commentList>
    <comment ref="A29" authorId="0" shapeId="0" xr:uid="{877A832D-14F6-41C2-B417-4361679BB6F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Abstimmung, ob im LV weiter zu berücksichtigen</t>
      </text>
    </comment>
    <comment ref="C46" authorId="1" shapeId="0" xr:uid="{09374EB9-84BC-4074-8294-C5A161D7E4A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Klärung: Stundenanzahl auf 4 Jahre und eventuell in die LB mit aufnehmen.</t>
      </text>
    </comment>
  </commentList>
</comments>
</file>

<file path=xl/sharedStrings.xml><?xml version="1.0" encoding="utf-8"?>
<sst xmlns="http://schemas.openxmlformats.org/spreadsheetml/2006/main" count="197" uniqueCount="139">
  <si>
    <t>H. Preisblatt</t>
  </si>
  <si>
    <t>Vorhaben</t>
  </si>
  <si>
    <t>Empfangs- und Wachdienste am Standort Sankt Augustin</t>
  </si>
  <si>
    <t>Verfahrensnummer</t>
  </si>
  <si>
    <t>26_EU_029</t>
  </si>
  <si>
    <t>Blau hinterlegte Felder sind durch den Bieter auszufüllen</t>
  </si>
  <si>
    <t xml:space="preserve">Firmenbezeichnung </t>
  </si>
  <si>
    <t>Lfd.-Nr.</t>
  </si>
  <si>
    <t>Kalkulatorisch zugrunde gelegte Stunden und Einsatzzeiten</t>
  </si>
  <si>
    <t>Menge pro Jahr ca.</t>
  </si>
  <si>
    <t>Einheit</t>
  </si>
  <si>
    <t>EP netto
Pauschale / Stunde</t>
  </si>
  <si>
    <t>GP netto p.a.</t>
  </si>
  <si>
    <t>Erläuterung Mengen pro Jahr</t>
  </si>
  <si>
    <t xml:space="preserve">Monatspauschale (jeweils ein Mitarbeiter, 24 Stunden an 7 Tagen die Woche, 3-Schichtsystem a 8 Stunden), Empfang IFA
Mo. – So.			06:00 – 14:00 Uhr Frühschicht  
(Empfangsdienst, Funktionsdienst, Wach und Sicherungsdienst) 
Mo. – So.			14:00 – 22:00 Uhr Spätschicht  
(Empfangsdienst, Funktionsdienst, Wach und Sicherungsdienst) 
Mo. – So.			22:00 – 06:00 Uhr Nachtschicht 
(Wach und Sicherungsdienst) </t>
  </si>
  <si>
    <t>Monate</t>
  </si>
  <si>
    <t>24 Std. à 7 Tage</t>
  </si>
  <si>
    <r>
      <rPr>
        <sz val="11"/>
        <color rgb="FF000000"/>
        <rFont val="Arial"/>
      </rPr>
      <t xml:space="preserve">Start-up Phase (siehe hier Leistungsbeschreibung Punkt 4 "Start-up-Phase bei Objektübernahme") </t>
    </r>
    <r>
      <rPr>
        <sz val="11"/>
        <color rgb="FFFF0000"/>
        <rFont val="Arial"/>
      </rPr>
      <t>Alle Aufwendungen in der Start-Up Phase sind mit der Pauschale abgegolten.</t>
    </r>
  </si>
  <si>
    <t xml:space="preserve"> (siehe hier Leistungsbeschreibung Punkt 4 "Start-up-Phase bei Objektübernahme") </t>
  </si>
  <si>
    <t>Einsatzstunden (jeweils ein Mitarbeiter, 08:00 Uhr - 18:00 Uhr)
(Empfangsdienst, Funktionsdienst, Wach und Sicherungsdienst), Empfang Geschäftsstelle</t>
  </si>
  <si>
    <t>Stunden</t>
  </si>
  <si>
    <t>52 Wochen * 5 AT = 260 Tage * 10 Std. = 2600 Std. abzüglich 11 gesetzliche Feiertage * 10 Std. = 110 Std., Gesamt: 2490 Std.</t>
  </si>
  <si>
    <t>Einsatzstunden (jeweils ein Mitarbeiter, 10:00 Uhr - 14:00 Uhr)
(Empfangsdienst, Funktionsdienst/ Unterstützende Tätigkeit, Wach und Sicherungsdienst), Empfang IFA + Geschäftsstelle</t>
  </si>
  <si>
    <t>52 Wochen * 5 AT = 260 Tage * 4 Std. = 1040 Std. abzüglich 11 gesetzliche Feiertage * 44 Std. = 44 Std., Gesamt: 996 Std.</t>
  </si>
  <si>
    <t>Einsatzstunden (Mo.-Fr. 6:00 - 14:00 Uhr), optional
(Empfangsdienst, Funktionsdienst/ Unterstützende Tätigkeit, Wach und Sicherungsdienst)</t>
  </si>
  <si>
    <t>1x MA: (a 15 AT K, 30 AT U) * 7,8 Std.= 351 Std. Optional, nach Bedarf</t>
  </si>
  <si>
    <t>Einsatzstunden (Mo.-Fr. 14:00 - 22:00 Uhr), optional 
(Empfangsdienst, Funktionsdienst/ Unterstützende Tätigkeit, Wach und Sicherungsdienst)</t>
  </si>
  <si>
    <t>Einsatzstunden (Mo.-Fr. 22:00 - 06:00 Uhr), optional 
(Wach und Sicherungsdienst)</t>
  </si>
  <si>
    <t>Optional, nach Bedarf</t>
  </si>
  <si>
    <t>Einsatzstunden (Sa. 6:00 - 14:00 Uhr), optional
(Empfangsdienst, Funktionsdienst/ Unterstützende Tätigkeit, Wach und Sicherungsdienst)</t>
  </si>
  <si>
    <t>Einsatzstunden (Sa. 14:00 - 22:00 Uhr), optional
(Empfangsdienst, Funktionsdienst/ Unterstützende Tätigkeit, Wach und Sicherungsdienst)</t>
  </si>
  <si>
    <t>Einsatzstunden (Sa.-So. 22:00 - 06:00 Uhr), optional
(Wach und Sicherungsdienst)</t>
  </si>
  <si>
    <t>Einsatzstunden (So. 6:00 - 14:00 Uhr), optional
(Empfangsdienst, Funktionsdienst/ Unterstützende Tätigkeit, Wach und Sicherungsdienst)</t>
  </si>
  <si>
    <t>Einsatzstunden (So. 14:00 - 22:00 Uhr), optional
(Empfangsdienst, Funktionsdienst/ Unterstützende Tätigkeit, Wach und Sicherungsdienst)</t>
  </si>
  <si>
    <t>Einsatzstunden (So.-Mo. 22:00 - 06:00 Uhr), optional
(Wach und Sicherungsdienst)</t>
  </si>
  <si>
    <t>Einsatzstunden (Feiertag 6:00 - 14:00 Uhr), optional
(Empfangsdienst, Funktionsdienst/ Unterstützende Tätigkeit, Wach und Sicherungsdienst)</t>
  </si>
  <si>
    <t>Einsatzstunden (Feiertag 14:00 - 22:00 Uhr), optional
(Empfangsdienst, Funktionsdienst/ Unterstützende Tätigkeit, Wach und Sicherungsdienst)</t>
  </si>
  <si>
    <t>Einsatzstunden (Feiertag 22:00 - 06:00 Uhr), optional
(Wach und Sicherungsdienst)</t>
  </si>
  <si>
    <t>Gesamtpreis pro Jahr (Euro netto) exklusive Start-Up-Fee</t>
  </si>
  <si>
    <t>Mehrwertsteuersatz (in %)</t>
  </si>
  <si>
    <t>Gesamtpreis pro Jahr (Euro brutto) exklusive Start-Up-Fee</t>
  </si>
  <si>
    <t>Gesamtpreis für drei Jahre (Euro brutto) (= Wertungspreis) inkl einmaliger Start-Up Fee</t>
  </si>
  <si>
    <r>
      <rPr>
        <b/>
        <sz val="11"/>
        <color rgb="FF000000"/>
        <rFont val="Arial"/>
      </rPr>
      <t xml:space="preserve">Hinweis: Bei dem gebildeten Gesamtpreis handelt es sich lediglich um einen </t>
    </r>
    <r>
      <rPr>
        <b/>
        <u/>
        <sz val="11"/>
        <color rgb="FF000000"/>
        <rFont val="Arial"/>
      </rPr>
      <t>Wertungs</t>
    </r>
    <r>
      <rPr>
        <b/>
        <sz val="11"/>
        <color rgb="FF000000"/>
        <rFont val="Arial"/>
      </rPr>
      <t>preis, weil teilweise optionale Optionen enthalten sind, die auf geschätzten Mengen basieren und deren Abruf nicht verbindlich vereinbart wird, vgl. § 3 des Vertrages. Die einzelnen Preispositionen gelten als vertraglich verbindliche Preise. Bzgl. der Abrechnung gelten die Festsetzungen des Vertrages.</t>
    </r>
  </si>
  <si>
    <t>Deutsche Gesetzliche Unfallversicherung e.V.</t>
  </si>
  <si>
    <t>Alten Heerstraße 111 in 53757 Sankt Augustin</t>
  </si>
  <si>
    <t>Leistungsverzeichnis - Pflege Außenanlagen</t>
  </si>
  <si>
    <t>Stand: 2022</t>
  </si>
  <si>
    <t>1. Gehölzflächen</t>
  </si>
  <si>
    <t>Menge</t>
  </si>
  <si>
    <t>Einzelpreis (netto)</t>
  </si>
  <si>
    <t>Turnus</t>
  </si>
  <si>
    <t>Gesamtpreis (netto)</t>
  </si>
  <si>
    <t>1.1</t>
  </si>
  <si>
    <r>
      <rPr>
        <b/>
        <sz val="11"/>
        <color theme="1"/>
        <rFont val="Arial"/>
        <family val="2"/>
      </rPr>
      <t>Gehölzflächen fachgerecht schneiden und pflegen</t>
    </r>
    <r>
      <rPr>
        <sz val="11"/>
        <color theme="1"/>
        <rFont val="Arial"/>
        <family val="2"/>
      </rPr>
      <t xml:space="preserve">
Flächen mit Bewuchs aus Sträuchern, Heistern, Bäumen, Bodendeckern etc. mit Hacke oder Grubber mind. 5 cm tief lockern und unkrautfrei herstellen, Wurzelwerk der Gehölze schonen. Fachgerechter Rückschnitt nach Vorgabe durch AG ggf. bis auf Stock. Mit dem alleinigen Einsatz von Freischneidern gilt der Arbeitsgang als nicht erbracht. Unrat, Steine etc. &gt; 5 cm absammeln, Wurzelunkräuter ausgraben. Sämlinge, die der ursprünglichen Bepflanzung nicht entsprechen, sind dauerhaft zu entfernen. Bei Baum-Hochstämmen ist der Stammaus-trieb bis zum Kronenansatz zu entfernen. Schnittgut, Unkraut, Unrat etc. laden, abfahren und gemäß den gesetzlichen Bestimmungen entsorgen oder verwerten. Laub ist in den Flächen zu belassen.</t>
    </r>
  </si>
  <si>
    <t xml:space="preserve"> m²</t>
  </si>
  <si>
    <t>1.2</t>
  </si>
  <si>
    <r>
      <rPr>
        <b/>
        <sz val="11"/>
        <color theme="1"/>
        <rFont val="Arial"/>
        <family val="2"/>
      </rPr>
      <t>Gehölzflächen fachgerecht schneiden und pflegen - Innenhof</t>
    </r>
    <r>
      <rPr>
        <sz val="11"/>
        <color theme="1"/>
        <rFont val="Arial"/>
        <family val="2"/>
      </rPr>
      <t xml:space="preserve">
Flächen mit Bewuchs aus Sträuchern, Heistern, Bäumen, Bodendeckern etc. mit Hacke oder Grubber mind. 5 cm tief lockern und unkrautfrei herstellen, Wurzelwerk der Gehölze schonen. Fachgerechter Rückschnitt nach Vorgabe durch AG ggf. bis auf Stock. Mit dem alleini-gen Einsatz von Freischneidern gilt der Arbeitsgang als nicht erbracht. Unrat, Steine etc. &gt; 5 cm absammeln, Wurzelunkräuter ausgraben. Sämlinge, die der ursprünglichen Bepflanzung nicht entsprechen, sind dauerhaft zu entfernen. Bei Baum-Hochstämmen ist der Stammaus-trieb bis zum Kronenansatz zu entfernen. Schnittgut, Unkraut, Unrat etc. laden, abfahren und gemäß den gesetzlichen Bestimmungen entsorgen oder verwerten (Abtransport von Hand mittels geeignetem Transportmittel, ohne das eine Verschmutzung der Wege im Gebäude entsteht).</t>
    </r>
  </si>
  <si>
    <t>1.3</t>
  </si>
  <si>
    <r>
      <rPr>
        <b/>
        <sz val="11"/>
        <color theme="1"/>
        <rFont val="Arial"/>
        <family val="2"/>
      </rPr>
      <t xml:space="preserve">Gehölzflächen düngen </t>
    </r>
    <r>
      <rPr>
        <sz val="11"/>
        <color theme="1"/>
        <rFont val="Arial"/>
        <family val="2"/>
      </rPr>
      <t xml:space="preserve">
Gehölzflächen Kategorie 1 düngen mit geeignetem mineralisch-organischem Langzeitdünger für Gehölzflächen gleichmäßig düngen.</t>
    </r>
  </si>
  <si>
    <t>1.4</t>
  </si>
  <si>
    <r>
      <rPr>
        <b/>
        <sz val="11"/>
        <color theme="1"/>
        <rFont val="Arial"/>
        <family val="2"/>
      </rPr>
      <t>Gehölzflächen düngen - Innenhof</t>
    </r>
    <r>
      <rPr>
        <sz val="11"/>
        <color theme="1"/>
        <rFont val="Arial"/>
        <family val="2"/>
      </rPr>
      <t xml:space="preserve">
Gehölzflächen Kategorie 1 düngen mit geeignetem mineralisch-organischem Langzeitdünger für Gehölzflächen gleichmäßig düngen.</t>
    </r>
  </si>
  <si>
    <t>1.5</t>
  </si>
  <si>
    <r>
      <rPr>
        <b/>
        <sz val="11"/>
        <color theme="1"/>
        <rFont val="Arial"/>
        <family val="2"/>
      </rPr>
      <t>Gehölzflächen Verkehrssicherungsschnitt durchführen</t>
    </r>
    <r>
      <rPr>
        <sz val="11"/>
        <color theme="1"/>
        <rFont val="Arial"/>
        <family val="2"/>
      </rPr>
      <t xml:space="preserve">
Gehölzflächen schneiden, Sträucher, Heister etc., Wuchshöhe bis 5 m an Wegen, Zufahrten, Stellplätzen, Fassaden, Hauszugängen, Fenstern, Müllbereichen, Leuchten, Hinweisschildern etc. soweit zurückschneiden, dass die Verkehrssicherheit für die laufende Vegetationsperiode erreicht wird. Die Wuchsform- und Wuchseigenschaften der jeweiligen Pflanze sind zu be-rücksichtigen. „Auf den Stock setzen“ ist nur nach Rücksprache mit dem AG zulässig. Schnittgut laden, abfahren und gemäß den gesetzlichen Bestimmungen entsorgen oder verwerten.</t>
    </r>
  </si>
  <si>
    <t>1.6</t>
  </si>
  <si>
    <r>
      <rPr>
        <b/>
        <sz val="11"/>
        <color theme="1"/>
        <rFont val="Arial"/>
        <family val="2"/>
      </rPr>
      <t>Gehölzflächen Verkehrssicherungsschnitt durchführen - Innenhof</t>
    </r>
    <r>
      <rPr>
        <sz val="11"/>
        <color theme="1"/>
        <rFont val="Arial"/>
        <family val="2"/>
      </rPr>
      <t xml:space="preserve">
Gehölzflächen schneiden, Sträucher, Heister etc., Wuchshöhe bis 5 m an Wegen, Zufahrten, Stellplätzen, Fassaden, Hauszugängen, Fenstern, Müllbereichen, Leuchten, Hinweisschildern etc. soweit zurückschneiden, dass die Verkehrssicherheit für die laufende Vegetationsperiode erreicht wird. Die Wuchsform- und Wuchseigenschaften der jeweiligen Pflanze sind zu be-rücksichtigen. „Auf den Stock setzen“ ist nur nach Rücksprache mit dem AG zulässig. Schnittgut laden, abfahren und gemäß den gesetzlichen Bestimmungen entsorgen oder ver-werten. (Abtransport von Hand mittels geeigneter Transportmittel, ohne das eine Verschmut-zung der Wege im Gebäude entsteht).</t>
    </r>
  </si>
  <si>
    <t>2. Pflanzflächen</t>
  </si>
  <si>
    <t>2.1</t>
  </si>
  <si>
    <r>
      <rPr>
        <b/>
        <sz val="11"/>
        <color theme="1"/>
        <rFont val="Arial"/>
        <family val="2"/>
      </rPr>
      <t>Pflanzungen pflegen</t>
    </r>
    <r>
      <rPr>
        <sz val="11"/>
        <color theme="1"/>
        <rFont val="Arial"/>
        <family val="2"/>
      </rPr>
      <t xml:space="preserve">
Flächen mit Bewuchs aus Stauden, Gräsern, Rosen, niedrigen Ziersträuchern etc. mit Hacke oder Grubber mind. 5 cm tief lockern und unkrautfrei (Wurzelunkräuter sind auszugraben) herstellen, Wurzelwerk der Pflanzen schonen. Mit dem alleinigen Einsatz von Freischneidern gilt der Arbeitsgang als nicht erbracht. Abgeblühte und abgestorbene Teile der Stauden aus-putzen, schmückende und dem Winterschutz dienende Staudenteile / Gräser sind erst im Frühjahr vor Austrieb zurückzuschneiden. Beet- und Edelrosen im Frühjahr vor Neuaustrieb zurückschneiden, Winterschutz im Herbst durch Anhäufeln herstellen, im Frühjahr wieder einebnen. Kletterrosen fachgerecht anbinden. Unrat, Steine etc. &gt; 5 cm absammeln, Wur-zelunkräuter ausgraben. Sämlinge, die der ursprünglichen Bepflanzung nicht entsprechen, sind dauerhaft zu entfernen. Schnittgut, Unkraut, Unrat etc. laden, abfahren und gemäß den gesetzlichen Bestimmungen entsorgen oder verwerten. Laub ist in den Flächen zu belassen.
Die Pflanzen sind regelmäßig auf Schädlingsbefall zu kontrollieren und ggf. mit biologischen und umweltverträglichen Mitteln zu behandeln. Ist der Einsatz von chemischen Substanzen unabdingbar, ist die schriftliche Genehmigung durch den AG einzuholen.</t>
    </r>
  </si>
  <si>
    <t>2.2</t>
  </si>
  <si>
    <r>
      <rPr>
        <b/>
        <sz val="11"/>
        <color theme="1"/>
        <rFont val="Arial"/>
        <family val="2"/>
      </rPr>
      <t>Pflanzungen düngen und mulchen</t>
    </r>
    <r>
      <rPr>
        <sz val="11"/>
        <color theme="1"/>
        <rFont val="Arial"/>
        <family val="2"/>
      </rPr>
      <t xml:space="preserve">
Düngen und mulchen mit geeignetem mineralisch organischem Langzeitdünger für Stauden- / Rosen- /Gräserflächen gleichmäßig düngen, Flächen mit Rindenhumus 0/ 20 mm 3 cm dick abmulchen.</t>
    </r>
  </si>
  <si>
    <t>2.3</t>
  </si>
  <si>
    <r>
      <rPr>
        <b/>
        <sz val="11"/>
        <color theme="1"/>
        <rFont val="Arial"/>
        <family val="2"/>
      </rPr>
      <t>Pflanzungen fachgerecht schneiden</t>
    </r>
    <r>
      <rPr>
        <sz val="11"/>
        <color theme="1"/>
        <rFont val="Arial"/>
        <family val="2"/>
      </rPr>
      <t xml:space="preserve">
Blühsträucher, Stauden und Rosen fachgerecht schneiden, um ein besseres Blühergebnis zu erreichen. Die Wuchsform- Blüheigenschaften der jeweiligen Pflanze sind zu berücksichtigen. „Auf den Stock setzen“ ist nur nach Rücksprache mit dem AG zulässig. Schnittgut laden, ab-fahren und gemäß den gesetzlichen Bestimmungen entsorgen oder verwerten. </t>
    </r>
  </si>
  <si>
    <t>2.4</t>
  </si>
  <si>
    <r>
      <rPr>
        <b/>
        <sz val="11"/>
        <color theme="1"/>
        <rFont val="Arial"/>
        <family val="2"/>
      </rPr>
      <t>Pflanzungen, Verkehrssicherungsschnitt durchführen</t>
    </r>
    <r>
      <rPr>
        <sz val="11"/>
        <color theme="1"/>
        <rFont val="Arial"/>
        <family val="2"/>
      </rPr>
      <t xml:space="preserve">
Flächen mit Bewuchs aus Stauden, Gräsern, Rosen, niedrigen Ziersträuchern etc. an Wegen, Zufahrten, Stellplätzen, Fassaden, Hauszugänge, Fenstern, Müllbereichen, Leuchten, Hin-weisschildern etc. soweit zurückschneiden, dass die Verkehrssicherheit für die laufende Ve-getationsperiode erreicht wird. Die Wuchsform- und Wuchseigenschaften der jeweiligen Pflanze sind zu berücksichtigen. „Auf den Stock  setzen“ ist nur nach Rücksprache mit dem AG zulässig. Schnittgut laden, abfahren und gemäß den gesetzlichen Bestimmungen entsorgen oder verwerten. Wuchshöhe bis 2 m. </t>
    </r>
  </si>
  <si>
    <t>3. Fassaden- und Zaunbegrünung</t>
  </si>
  <si>
    <t>3.1</t>
  </si>
  <si>
    <r>
      <rPr>
        <b/>
        <sz val="11"/>
        <color theme="1"/>
        <rFont val="Arial"/>
        <family val="2"/>
      </rPr>
      <t>Fassaden- und Zaunbegrünung fachgerecht schneiden und pflegen</t>
    </r>
    <r>
      <rPr>
        <sz val="11"/>
        <color theme="1"/>
        <rFont val="Arial"/>
        <family val="2"/>
      </rPr>
      <t xml:space="preserve">
Flächen mit Fassaden- und Zaunbegrünung mit Hacke oder Grubber mind. 5 cm tief lockern und unkrautfrei herstellen; Wurzelwerk der Gehölze schonen. Fachgerechter Rückschnitt nach Vorgabe durch AG. Mit dem Einsatz von Freischneiden gilt der Arbeitsgang als nicht erbracht. 
Unrat, Steine etc. &gt; 5 cm absammeln, Wurzelunkräuter ausgraben. Sämlinge, die der ursprünglichen Bepflanzung nicht entsprechen, sind dauerhaft zu entfernen. Unkraut, Unrat etc. laden, abfahren und gemäß den gesetzl. Bestimmungen entsorgen oder verwerten.</t>
    </r>
  </si>
  <si>
    <t>4. Intensive Dachbegrünung</t>
  </si>
  <si>
    <t>4.1</t>
  </si>
  <si>
    <r>
      <rPr>
        <b/>
        <sz val="11"/>
        <color theme="1"/>
        <rFont val="Arial"/>
        <family val="2"/>
      </rPr>
      <t>Wartungsarbeiten, Be- und Entwässerung, Anschlussstreifen</t>
    </r>
    <r>
      <rPr>
        <sz val="11"/>
        <color theme="1"/>
        <rFont val="Arial"/>
        <family val="2"/>
      </rPr>
      <t xml:space="preserve">
Vorhandene Ent- und Bewässerungseinrichtungen und Anschlussstreifen auf Funktionstüch-tigkeit kontrollieren, insbesondere: 
	Prüfung der Funktionsfähigkeit der Dachabläufe und der in den Kontrollschächten un-tergebrachten Einrichtungen für Ent- und / oder Bewässerung, Beseitigung von Verun-reinigungen und Ablagerungen in Kontrollschächten, Versenkregnern und Dachabläu-fen, 
	Kontrolle der Anschlussstreifen (Kies oder Platten), Schmutzeinlagerungen, Aufwuchs und Gehölzsämlinge entfernen,
	Unkraut, Unrat, Sämlinge etc. laden, abfahren und gemäß den gesetzlichen Bestim-mungen entsorgen oder verwerten.
	Die vorhandenen Verankerungen sind zu unterhalten, evtl. Einschnürungen zu überprü-fen und bei Bedarf an den AG zu melden.</t>
    </r>
  </si>
  <si>
    <t>4.2</t>
  </si>
  <si>
    <r>
      <rPr>
        <b/>
        <sz val="11"/>
        <color theme="1"/>
        <rFont val="Arial"/>
        <family val="2"/>
      </rPr>
      <t>Intensive Dachbegrünung fachgerecht schneiden und pflegen</t>
    </r>
    <r>
      <rPr>
        <sz val="11"/>
        <color theme="1"/>
        <rFont val="Arial"/>
        <family val="2"/>
      </rPr>
      <t xml:space="preserve">
Intensive Dachbegrünung mit Bodendeckern, Stauden und Gehölzflächen etc. unkrautfrei herstellen, dabei Wurzelwerk der Gehölze schonen. Fachgerechter Rückschnitt nach Vorga-be durch AG Mit dem Einsatz von Freischneidern gilt der Arbeitsgang als nicht erbracht. Un-rat, Steine etc. &gt; 5 cm absammeln, Wurzelunkräuter ausgraben. Wo nötig, Pflanzen unter-stützen durch Anbinden an Pflanzstäbe. Sämlinge, die der ursprünglichen Bepflanzung nicht entsprechen, sind dauerhaft zu entfernen. Bei Baum-Hochstämmen ist der Stammaustrieb bis zum Kronenansatz zu entfernen. Abgestorbene intensive Begrünung erneuern. Schnittgut, Unkraut, Unrat etc. laden, abfahren und gemäß den gesetzlichen Bestimmungen entsorgen oder verwerten. </t>
    </r>
  </si>
  <si>
    <t>4.3</t>
  </si>
  <si>
    <r>
      <rPr>
        <b/>
        <sz val="11"/>
        <color theme="1"/>
        <rFont val="Arial"/>
        <family val="2"/>
      </rPr>
      <t>Intensive Dachbegrünung düngen</t>
    </r>
    <r>
      <rPr>
        <sz val="11"/>
        <color theme="1"/>
        <rFont val="Arial"/>
        <family val="2"/>
      </rPr>
      <t xml:space="preserve">
Intensive Dachbegrünung düngen mit geeignetem mineralisch-organischem Langzeitdünger 50 g / m² gleichmäßig düngen.</t>
    </r>
  </si>
  <si>
    <t>5. Befestigte Wege-, Zufahrten, Stellplätze und Parkplatzflächen sowie Innenhöfe</t>
  </si>
  <si>
    <t>5.1</t>
  </si>
  <si>
    <r>
      <rPr>
        <b/>
        <sz val="11"/>
        <color theme="1"/>
        <rFont val="Arial"/>
        <family val="2"/>
      </rPr>
      <t>Befestigte Wege-, Zufahrten, Stellplätze, Gehwege und Platzflächen säubern</t>
    </r>
    <r>
      <rPr>
        <sz val="11"/>
        <color theme="1"/>
        <rFont val="Arial"/>
        <family val="2"/>
      </rPr>
      <t xml:space="preserve">
	Befestigte Wege-, Zufahrten, Stellplätze und Platzflächen, Traufkanten etc. besenrein säubern von Papier, Dosen, Flaschen, Kunststoff und sonstigem Unrat (einschl. Hundekot, Laub, Äste und Pyrotechnik), 
	Laubbeseitigung auf befestigten Wege-, Zufahrten, Stellplätzen und Platzflächen, Traufkanten etc. durchführen. Laub laden, abfahren und gemäß den gesetzlichen Bestimmungen entsorgen oder verwerten. 
	Flächen reinigen mit geeignetem Gerät (bei Maschineneinsatz sind bei Belägen mit Fugenanteil nur nicht saugende Kehrmaschinen zulässig), 
	unerwünschter Aufwuchs in Fugen und Ritzen mit Freischneider abmähen, in Schattenlagen ist Moss- und Algenaufwuchs zu beseitigen.
	Punkt- und Linienentwässerungen reinigen, einschl. Entleerung der Auffangkörbe.
	Kehrgut, abgemähter Aufwuchs und sonstigen Unrat laden, abfahren und gemäß den gesetzlichen Bestimmungen entsorgen.
	Unterschiedliche Belagsarten: Platten und Pflaster aus Beton oder Naturstein, Klinker, Asphalt, Ortbeton etc.
	Säubern der Parkplatzflächen nur an Samstagen möglich </t>
    </r>
  </si>
  <si>
    <t>5.2</t>
  </si>
  <si>
    <r>
      <rPr>
        <b/>
        <sz val="11"/>
        <color theme="1"/>
        <rFont val="Arial"/>
        <family val="2"/>
      </rPr>
      <t>Treppen und Rampen säubern</t>
    </r>
    <r>
      <rPr>
        <sz val="11"/>
        <color theme="1"/>
        <rFont val="Arial"/>
        <family val="2"/>
      </rPr>
      <t xml:space="preserve">
	Außentreppen besenrein säubern von Papier, Dosen, Flaschen, Kunststoff und sonstigem Unrat (einschl. Hundekot, Laub, Äste),
	Flächen reinigen mit geeignetem Gerät (bei Maschineneinsatz sind bei Belägen mit Fugenanteil nur nicht saugende Kehrmaschinen zulässig),
	unerwünschter Aufwuchs in Fugen und Ritzen mit Freischneider abmähen, in Schattenlagen ist Moos- und Algenaufwuchs zu beseitigen.
	Unterschiedliche Belagsarten: Platten und Pflaster aus Beton oder Naturstein, Klinker, Ortbeton etc.
	Kehrgut, abgemähter Aufwuchs und sonstigen Unrat laden, abfahren und gemäß den gesetzlichen Bestimmungen entsorgen.
	Rollstuhlrampen besenrein säubern von Papier, Dosen, Flaschen, Kunststoff und sons-tigem Unrat (einschl. Hundekot, Laub, Äste),
	Flächen reinigen mit geeignetem Gerät (bei Maschineneinsatz sind bei Belägen mit Fugenanteil nur nicht saugende Kehrmaschinen zulässig),
	unerwünschter Aufwuchs in Fugen und Ritzen mit Freischneider abmähen, in Schattenlagen ist Moos- und Algenaufwuchs zu beseitigen.</t>
    </r>
  </si>
  <si>
    <t>5.3</t>
  </si>
  <si>
    <r>
      <rPr>
        <b/>
        <sz val="11"/>
        <color theme="1"/>
        <rFont val="Arial"/>
        <family val="2"/>
      </rPr>
      <t xml:space="preserve">Rigolen Pflege und Reinigung </t>
    </r>
    <r>
      <rPr>
        <sz val="11"/>
        <color theme="1"/>
        <rFont val="Arial"/>
        <family val="2"/>
      </rPr>
      <t xml:space="preserve">
	Prüfung der Funktionsfähigkeit der Abläufe und der in den Kontrollschächten untergebrachten Einrichtungen für Entwässerung, Beseitigung von Verunreinigungen und Ablagerungen in Kontrollschächten. 
	Kontrolle der Anschlussstreifen (Kies oder Platten), Schmutzeinlagerungen, Aufwuchs und Gehölzsämlinge entfernen,
	Unkraut, Unrat, Sämlinge etc. laden, abfahren und gemäß den gesetzlichen Bestimmungen entsorgen oder verwerten.</t>
    </r>
  </si>
  <si>
    <t>5.4</t>
  </si>
  <si>
    <r>
      <rPr>
        <b/>
        <sz val="11"/>
        <color theme="1"/>
        <rFont val="Arial"/>
        <family val="2"/>
      </rPr>
      <t xml:space="preserve">Fluchtgräben / Lichtschächte Reinigung </t>
    </r>
    <r>
      <rPr>
        <sz val="11"/>
        <color theme="1"/>
        <rFont val="Arial"/>
        <family val="2"/>
      </rPr>
      <t xml:space="preserve">
	unerwünschter Moos- und Algenaufwuchs zu beseitigen.
	Punkt- und Linienentwässerungen reinigen, einschl. Entleerung der Auffangkörbe.
	Laubbeseitigung, Laub laden, abfahren und gemäß den gesetzlichen Bestimmungen entsorgen oder verwerten. 
	</t>
    </r>
  </si>
  <si>
    <t>6. Baumschau</t>
  </si>
  <si>
    <t>6.1</t>
  </si>
  <si>
    <r>
      <rPr>
        <b/>
        <sz val="11"/>
        <color theme="1"/>
        <rFont val="Arial"/>
        <family val="2"/>
      </rPr>
      <t>Durchführung Baumschau</t>
    </r>
    <r>
      <rPr>
        <sz val="11"/>
        <color theme="1"/>
        <rFont val="Arial"/>
        <family val="2"/>
      </rPr>
      <t xml:space="preserve">
Es sind Baumkontrollen an Bäumen und Stämmlingen durchzuführen (im Weiteren als Bäume benannt). Ein Baumkataster ist vorhanden. 
•	Baumnummer; Vergabe innerhalb eines nach eigenen Kriterien entwickelten Systems, zur einwandfreien Identifizierung der einzelnen Bäume.
•	Baumgattung; -Art; -Sorte; Benennung und Erkennung der vorhandenen Bäume, auf Basis der botanischen, deutschen oder beider Namen.
•	Standort; Eindeutig zuzuordnende Merkmale des Standortes, zur Erleichterung der jeweiligen Identifizierung; z. B. Bauteil usw., darüber hinaus Erfassung und Darstellung im Außenanlagenplan
•	Datum; Zeitpunkt der Erfassung, der letzten Überprüfung
•	Beurteilung; Gesamteindruck über den Vitalitätszustand des untersuchten Baumes; z. B. gesund, schwach geschädigt, stark geschädigt, sehr stark geschädigt, abgängig, usw.
•	Maßnahmen; leiten sich aus der Beurteilung ab; z. B. keine, nötig, dringend erforder-lich, Gefahr in Verzug, usw.
Die Vergabe der Leistungen erfolgt mit dem Ziel, den Baumbestand der Liegenschaften des AG im Rahmen der Verkehrssicherungspflicht mit Hilfe eines Baumkatasters zu verifizieren, eine Baumkontrolle durchzuführen und diese nachhaltig zu dokumentieren. Baumschäden sind zu erfassen sowie notwendige zielgerechten Maßnahmen zu veranlassen. Schäden an Dritten sind zu vermeiden. Der AN hat die beschriebenen administrativen und operativen Auf-gaben zu übernehmen, eine aussagekräftige Dokumentation gemäß Baumkontrollrichtlinie zu erstellen sowie allen Anforderungen und Sicherheitsbestimmungen des AG zu entsprechen.
In der Liegenschaft des AG sind durch den AN folgende Leistungen durchzuführen: 
-	Aufstellen und Führen eines Baumkatasters, Aufnahme aller Baum-Grund- und Zu-standsdaten als Stammdaten für das Baumkataster.
-	Anbringen von Baumnummern gem. Baumkataster. Die Baumnummern sind in einer Mindesthöhe von 2m mit vom AN zu liefernden geeigneten Nägeln zu befestigen. 
-	Baumkontrolle nach den Baumkontrollrichtlinien
-	Maßnahmenplanung und Überwachung der Maßnahmendurchführung im Rahmen der Baumpflege
-	Führen des behördlichen Schriftverkehrs bspw. bei der Antragsbearbeitung für Baumfällungen, Ablage der Genehmigungsunterlagen im systemisch unterstützten Baumka-taster. 
Bei der ersten Baumkontrolle sind alle Bäume durch den AN im analogen Baumkataster zu erfassen bzw. zu plausibilisieren und zu kontrollieren. Der AN hat die Baumkontrollen als Regelkontrollen an Bäumen und Stämmlingen (im Weiteren als Bäume benannt) durchzuführen und die Ergebnisse auszuwerten. Die im Zuge der Baumkontrolle festgestellten erforderlichen weitergehenden Maßnahmen wie bspw. Resistographenkontrollen, Arbeiten mit Höhenzu-gangstechnik sowie Maßnahmen zum Erhalt der Verkehrssicherheit (Baumpflege, Fällung, Kronensicherung etc.) sind vom AN im Baumkataster zu erfassen.
Die Wiederholungskontrollen sind in der Folge jährlich, abwechselnd im belaubten und unbelaubten Zustand der Bäume durchzuführen, es sei denn in den einzelnen Preispositionen sind ausdrücklich andere Kontrollintervalle benannt. 
Der AN hat Steiger- und Resistographenkontrollen bei Bedarf an Bäumen durchzuführen und die Ergebnisse auszuwerten. Die im Zuge der Steiger- oder Resistographenkontrollen festge-stellten erforderlichen Maßnahmen zum Erhalt der Verkehrssicherheit (Fällung, Kronensiche-rung, Baumpflege etc.) sind vom AN nachvollziehbar über Fotos oder Resistographenkurven bzw. fachliche Erläuterung je Baum aufzulisten und dem AG zu übergeben. 
Die Kontrolle der Verkehrssicherheit an Bäumen beschränkt sich auf eine visuelle und manuelle Überprüfung der Stand- und Bruchsicherheit unter Anwendung des durch die Rechtspre-chung bestätigten Verfahren der Baumdiagnose „Visual-Tree-Assessment“ (VTA) nach Matt-heck sowie der Festlegung und Veranlassung erforderlicher Maßnahme zur Herstellung der Verkehrssicherheit. Es sind für alle Bäume die Baum-Grunddaten zu erfassen, eine Baumdiagnose mit der VTA-Methode nach Mattheck durchzuführen und erforderliche Maßnahmen festzulegen und ggf. sofort zu veranlassen. 
Besteht bei einzelnen Bäumen Gefahr in Verzug, sind die erforderlichen Maßnahmen unverzüglich zu veranlassen. Durch Sturmschäden umgestürzte Bäume oder abgeknickte Äste, etc. sind vom AN spätestens an dem auf die Meldung folgenden Werktag zu beseitigen.
</t>
    </r>
  </si>
  <si>
    <t>Stk</t>
  </si>
  <si>
    <t>II. "2. Pflege und Reinigung der Außenanlagen" OPTIONALLEISTUNGEN</t>
  </si>
  <si>
    <t>7. Gehölzflächen</t>
  </si>
  <si>
    <t>7.1</t>
  </si>
  <si>
    <r>
      <rPr>
        <b/>
        <sz val="11"/>
        <color theme="1"/>
        <rFont val="Arial"/>
        <family val="2"/>
      </rPr>
      <t>Gehölzflächen Grundpflege durchführen (optionale Leistung)</t>
    </r>
    <r>
      <rPr>
        <sz val="11"/>
        <color theme="1"/>
        <rFont val="Arial"/>
        <family val="2"/>
      </rPr>
      <t xml:space="preserve">
Grundpflege durchführen an Gehölzflächen, die bisher keiner regelmäßigen Freiflächenpflege unterzogen wurden, und daher z. B. stark verunkrautet, verunratet und mit Gehölzsämlin-gen durchsetzt sind. Flächen mit Bewuchs aus Sträuchern, Heistern, Bäumen, Bodendeckern etc. mit Hacke oder Grubber mind. 5 cm tief lockern und unkrautfrei herstellen, Wurzelwerk der Gehölze schonen. Mit dem Einsatz von Freischneidern gilt der Arbeitsgang als nicht er-bracht. Unrat, Steine etc. &gt; 5 cm absammeln, Wurzelunkräuter ausgraben. Sämlinge, die der ursprünglichen Bepflanzung nicht entsprechen, sind dauerhaft zu entfernen. Bei Baum-Hochstämmen ist der Stammaustrieb bis zum Kronenansatz zu entfernen. Schnittgut, Un-kraut, Unrat etc. laden, abfahren und gemäß den gesetzlichen Bestimmungen entsorgen oder verwerten. Laub ist in den Flächen zu belassen.</t>
    </r>
  </si>
  <si>
    <t>8. Pflanzflächen</t>
  </si>
  <si>
    <t>8.1</t>
  </si>
  <si>
    <r>
      <rPr>
        <b/>
        <sz val="11"/>
        <color theme="1"/>
        <rFont val="Arial"/>
        <family val="2"/>
      </rPr>
      <t>Pflanzungen wässern (optionale Leistung)</t>
    </r>
    <r>
      <rPr>
        <sz val="11"/>
        <color theme="1"/>
        <rFont val="Arial"/>
        <family val="2"/>
      </rPr>
      <t xml:space="preserve">
Flächen mit Bewuchs aus Stauden, Gräsern, Rosen, niedrigen Ziersträuchern etc. durchdringend wässern, Wassermenge nach Bedarf und Witterung.</t>
    </r>
  </si>
  <si>
    <t>8.2</t>
  </si>
  <si>
    <r>
      <rPr>
        <b/>
        <sz val="11"/>
        <color theme="1"/>
        <rFont val="Arial"/>
        <family val="2"/>
      </rPr>
      <t>Pflanzfläche Grundpflege durchführen (optionale Leistung)</t>
    </r>
    <r>
      <rPr>
        <sz val="11"/>
        <color theme="1"/>
        <rFont val="Arial"/>
        <family val="2"/>
      </rPr>
      <t xml:space="preserve">
Grundpflege durchführen an Pflanzflächen, die bisher keiner regelmäßigen Freiflächenpflege unterzogen wurden, und daher z. B. stark verunkrautet, verunratet und mit Gehölzsämlingen durchsetzt sind. Flächen mit Bewuchs aus Stauden, Gräsern, Rosen, niedrigen Ziersträuchern etc. mit Hacke oder Grubber mind. 5 cm tief lockern und unkrautfrei herstellen, Wurzelwerk der Gehölze schonen. Mit dem Einsatz von Freischneidern gilt der Arbeitsgang als nicht erbracht. Unrat, Steine etc. &gt; 5 cm absammeln, Wurzelunkräuter ausgraben. Sämlinge, die der ursprünglichen Bepflanzung nicht entsprechen, sind dauerhaft zu entfernen. Bei Baum-Hochstämmen ist der Stammaustrieb bis zum Kronenansatz zu entfernen. Schnittgut, Unkraut, Unrat etc. laden, abfahren und gemäß den gesetzlichen Bestimmungen entsorgen oder verwerten. Laub ist in den Flächen zu belassen. </t>
    </r>
  </si>
  <si>
    <t>9. Fassaden- und Zaunbegrünung</t>
  </si>
  <si>
    <t>9.1</t>
  </si>
  <si>
    <r>
      <rPr>
        <b/>
        <sz val="11"/>
        <color theme="1"/>
        <rFont val="Arial"/>
        <family val="2"/>
      </rPr>
      <t>Fassaden- und Zaunbegrünung fachgerecht schneiden und pflegen (optionale Leistung)</t>
    </r>
    <r>
      <rPr>
        <sz val="11"/>
        <color theme="1"/>
        <rFont val="Arial"/>
        <family val="2"/>
      </rPr>
      <t xml:space="preserve">
Grundpflege durchführen an unbefestigten Bodenflächen, wie z.B. Kiesfläche. die bisher keiner regelmäßigen Grauflächenpflege unterzogen wurden, und daher z. B. stark verunkrautet, verunratet und von Papier, Dosen, Flaschen, Kunststoff und sonstigem Unrat (einschl. Hun-dekot, Laub, Äste und Pyrotechnik) durchsetzt sind.
Flächen reinigen mit geeignetem Gerät, unerwünschter Aufwuchs in Fugen und Ritzen mit Freischneiderabmähen, in Schattenlagen ist Moss- und Algenaufwuchs zu beseitigen.
Unterschiedliche Belagsarten: unbefestigte Fläche aus Kies etc. Punkt- und Linienentwässe-rungen reinigen, einschl. Entleerung der Auffangkörbe. Kehrgut, abgemähter Aufwuchs und sonstigen Unrat laden, abfahren und gemäß den gesetzlichen Bestimmungen entsorgen.</t>
    </r>
  </si>
  <si>
    <t>10. Intensive Dachbegrünung</t>
  </si>
  <si>
    <t>10.1</t>
  </si>
  <si>
    <r>
      <rPr>
        <b/>
        <sz val="11"/>
        <color theme="1"/>
        <rFont val="Arial"/>
        <family val="2"/>
      </rPr>
      <t>Intensive Dachbegrünung wässern (optionale Leistung)</t>
    </r>
    <r>
      <rPr>
        <sz val="11"/>
        <color theme="1"/>
        <rFont val="Arial"/>
        <family val="2"/>
      </rPr>
      <t xml:space="preserve">
Intensive Dachbegrünung wässern, Bodendeckern etc. durchdringend wässern, Wassermenge nach Bedarf und Witterung</t>
    </r>
  </si>
  <si>
    <t>7. Rasenflächen</t>
  </si>
  <si>
    <r>
      <rPr>
        <b/>
        <sz val="11"/>
        <color theme="1"/>
        <rFont val="Arial"/>
        <family val="2"/>
      </rPr>
      <t>Rasen-,Wiesenfläche mähen (optionale Leistung)</t>
    </r>
    <r>
      <rPr>
        <sz val="11"/>
        <color theme="1"/>
        <rFont val="Arial"/>
        <family val="2"/>
      </rPr>
      <t xml:space="preserve">
Rasen-, Wiesenfläche mähen, Wuchshöhe ca. 15-20 cm, Schnitthöhe 8 cm, Einbauten, Zäune, Ausstattungen, Fassaden etc. freischneiden. Papier, Dosen, Flaschen und sonstiger Unrat ist aufzusammeln, Mähgut, und Unrat laden, abfahren und gemäß den gesetzlichen Bestim-mungen entsorgen. Generell ist beim Mähen von Rasen das Schnittgut zu entfernen. Liegen-lassen des Schnittgutes (" Mulchen") ist nicht zulässig.</t>
    </r>
  </si>
  <si>
    <t>7.2</t>
  </si>
  <si>
    <r>
      <rPr>
        <b/>
        <sz val="11"/>
        <color theme="1"/>
        <rFont val="Arial"/>
        <family val="2"/>
      </rPr>
      <t>Rasen-,Wiesenfläche Laubbeseitigung (optionale Leistung)</t>
    </r>
    <r>
      <rPr>
        <sz val="11"/>
        <color theme="1"/>
        <rFont val="Arial"/>
        <family val="2"/>
      </rPr>
      <t xml:space="preserve">
Laubbeseitigung auf Rasenflächen durchführen, Laub laden, abfahren und gemäß den gesetzlichen Bestimmungen entsorgen oder verwerten.</t>
    </r>
  </si>
  <si>
    <t>7.3</t>
  </si>
  <si>
    <r>
      <rPr>
        <b/>
        <sz val="11"/>
        <color theme="1"/>
        <rFont val="Arial"/>
        <family val="2"/>
      </rPr>
      <t>Rasen-,Wiesenfläche wässern (optionale Leistung)</t>
    </r>
    <r>
      <rPr>
        <sz val="11"/>
        <color theme="1"/>
        <rFont val="Arial"/>
        <family val="2"/>
      </rPr>
      <t xml:space="preserve">
Rasen-, Wiesenfläche durchdringend wässern, Wassermenge nach Bedarf und Witterung.</t>
    </r>
  </si>
  <si>
    <t>12. Stundenverrechnungssätze</t>
  </si>
  <si>
    <t>12.1</t>
  </si>
  <si>
    <t>Stundenlohnarbeiten Landschaftsarchitekt</t>
  </si>
  <si>
    <t>h</t>
  </si>
  <si>
    <t>12.2</t>
  </si>
  <si>
    <t>Stundenlohnarbeiten Landschaftsgärtner, Vorarbeiter</t>
  </si>
  <si>
    <t>12.3</t>
  </si>
  <si>
    <t>Stundenlohnarbeiten Landschaftsgärtner, Facharbeiter</t>
  </si>
  <si>
    <t>12.4</t>
  </si>
  <si>
    <t>Stundenlohnarbeiten Landschaftsgärtner, Hilfskraft</t>
  </si>
  <si>
    <t>12.5</t>
  </si>
  <si>
    <t xml:space="preserve">Häckslerarbeiten </t>
  </si>
  <si>
    <t>13. Höhenzugangstechnik</t>
  </si>
  <si>
    <t>13.1</t>
  </si>
  <si>
    <t>Hubarbeitsbühne/Steiger bis 10 m</t>
  </si>
  <si>
    <t>13.2</t>
  </si>
  <si>
    <t>Hubarbeitsbühne/Steiger bis 18 m</t>
  </si>
  <si>
    <t>13.3</t>
  </si>
  <si>
    <t>Hubarbeitsbühne/Steiger bis 28 m</t>
  </si>
  <si>
    <t>13.4</t>
  </si>
  <si>
    <t>Hubarbeitsbühne/Steiger bis 50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</si>
</sst>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0.00\ &quot;€&quot;_-;\-* #,##0.00\ &quot;€&quot;_-;_-* &quot;-&quot;??\ &quot;€&quot;_-;_-@_-"/>
  </numFmts>
  <fonts count="25" x14ac:knownFonts="1">
    <font>
      <sz val="11"/>
      <color theme="1"/>
      <name val="Calibri"/>
      <family val="2"/>
      <scheme val="minor"/>
    </font>
    <font>
      <sz val="11"/>
      <color theme="1"/>
      <name val="Calibri"/>
      <family val="2"/>
      <scheme val="minor"/>
    </font>
    <font>
      <b/>
      <sz val="14"/>
      <name val="Arial"/>
      <family val="2"/>
    </font>
    <font>
      <b/>
      <sz val="14"/>
      <color rgb="FF000000"/>
      <name val="Arial"/>
      <family val="2"/>
    </font>
    <font>
      <b/>
      <sz val="14"/>
      <color theme="1"/>
      <name val="Arial"/>
      <family val="2"/>
    </font>
    <font>
      <sz val="11"/>
      <color theme="1"/>
      <name val="Arial"/>
      <family val="2"/>
    </font>
    <font>
      <b/>
      <sz val="11"/>
      <color theme="1"/>
      <name val="Arial"/>
      <family val="2"/>
    </font>
    <font>
      <sz val="11"/>
      <name val="Arial"/>
      <family val="2"/>
    </font>
    <font>
      <sz val="11"/>
      <color rgb="FFFF0000"/>
      <name val="Arial"/>
      <family val="2"/>
    </font>
    <font>
      <b/>
      <sz val="14"/>
      <color theme="0"/>
      <name val="Arial"/>
      <family val="2"/>
    </font>
    <font>
      <sz val="11"/>
      <color rgb="FF000000"/>
      <name val="Arial"/>
      <family val="2"/>
    </font>
    <font>
      <b/>
      <sz val="16"/>
      <color theme="1"/>
      <name val="Arial"/>
      <family val="2"/>
    </font>
    <font>
      <sz val="10"/>
      <color theme="1"/>
      <name val="Arial"/>
      <family val="2"/>
    </font>
    <font>
      <b/>
      <sz val="10"/>
      <color theme="1"/>
      <name val="Arial"/>
      <family val="2"/>
    </font>
    <font>
      <b/>
      <sz val="10"/>
      <color theme="0"/>
      <name val="Arial"/>
      <family val="2"/>
    </font>
    <font>
      <b/>
      <sz val="14"/>
      <color rgb="FF004994"/>
      <name val="Arial"/>
      <family val="2"/>
    </font>
    <font>
      <sz val="8"/>
      <name val="Calibri"/>
      <family val="2"/>
      <scheme val="minor"/>
    </font>
    <font>
      <b/>
      <sz val="12"/>
      <color theme="1"/>
      <name val="Arial"/>
      <family val="2"/>
    </font>
    <font>
      <sz val="11"/>
      <color rgb="FF004994"/>
      <name val="Arial"/>
      <family val="2"/>
    </font>
    <font>
      <b/>
      <sz val="11"/>
      <color rgb="FF004994"/>
      <name val="Arial"/>
      <family val="2"/>
    </font>
    <font>
      <sz val="11"/>
      <color rgb="FF000000"/>
      <name val="Arial"/>
    </font>
    <font>
      <sz val="11"/>
      <color rgb="FFFF0000"/>
      <name val="Arial"/>
    </font>
    <font>
      <sz val="11"/>
      <name val="Arial"/>
    </font>
    <font>
      <b/>
      <sz val="11"/>
      <color rgb="FF000000"/>
      <name val="Arial"/>
    </font>
    <font>
      <b/>
      <u/>
      <sz val="11"/>
      <color rgb="FF000000"/>
      <name val="Arial"/>
    </font>
  </fonts>
  <fills count="9">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2"/>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rgb="FF00499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rgb="FF004994"/>
      </right>
      <top style="medium">
        <color rgb="FF004994"/>
      </top>
      <bottom/>
      <diagonal/>
    </border>
    <border>
      <left/>
      <right style="medium">
        <color rgb="FF004994"/>
      </right>
      <top/>
      <bottom/>
      <diagonal/>
    </border>
    <border>
      <left/>
      <right style="medium">
        <color rgb="FF004994"/>
      </right>
      <top/>
      <bottom style="medium">
        <color rgb="FF004994"/>
      </bottom>
      <diagonal/>
    </border>
    <border>
      <left style="medium">
        <color indexed="64"/>
      </left>
      <right/>
      <top style="medium">
        <color indexed="64"/>
      </top>
      <bottom style="medium">
        <color rgb="FF004994"/>
      </bottom>
      <diagonal/>
    </border>
    <border>
      <left/>
      <right/>
      <top style="medium">
        <color indexed="64"/>
      </top>
      <bottom style="medium">
        <color rgb="FF004994"/>
      </bottom>
      <diagonal/>
    </border>
    <border>
      <left/>
      <right style="medium">
        <color indexed="64"/>
      </right>
      <top style="medium">
        <color indexed="64"/>
      </top>
      <bottom style="medium">
        <color rgb="FF004994"/>
      </bottom>
      <diagonal/>
    </border>
    <border>
      <left/>
      <right/>
      <top/>
      <bottom style="medium">
        <color rgb="FF00499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rgb="FF000000"/>
      </top>
      <bottom style="medium">
        <color rgb="FF000000"/>
      </bottom>
      <diagonal/>
    </border>
    <border>
      <left/>
      <right style="medium">
        <color rgb="FF004994"/>
      </right>
      <top style="thin">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3" fillId="2" borderId="2" xfId="0" applyFont="1" applyFill="1" applyBorder="1" applyAlignment="1">
      <alignment vertical="center" wrapText="1"/>
    </xf>
    <xf numFmtId="4" fontId="4" fillId="2" borderId="2" xfId="0" applyNumberFormat="1" applyFont="1" applyFill="1" applyBorder="1" applyAlignment="1">
      <alignment horizontal="left" vertical="center" wrapText="1" indent="1"/>
    </xf>
    <xf numFmtId="2" fontId="4" fillId="2" borderId="2" xfId="0" applyNumberFormat="1" applyFont="1" applyFill="1" applyBorder="1" applyAlignment="1">
      <alignment horizontal="center" vertical="center" wrapText="1"/>
    </xf>
    <xf numFmtId="44" fontId="4" fillId="2" borderId="2" xfId="1" applyFont="1" applyFill="1" applyBorder="1" applyAlignment="1" applyProtection="1">
      <alignment vertical="center"/>
    </xf>
    <xf numFmtId="44" fontId="4" fillId="2" borderId="3" xfId="1" applyFont="1" applyFill="1" applyBorder="1" applyAlignment="1" applyProtection="1">
      <alignment horizontal="right" vertical="center"/>
    </xf>
    <xf numFmtId="0" fontId="5" fillId="0" borderId="4" xfId="0" applyFont="1" applyBorder="1" applyAlignment="1">
      <alignment vertical="top" wrapText="1"/>
    </xf>
    <xf numFmtId="4" fontId="5" fillId="0" borderId="5" xfId="1" applyNumberFormat="1" applyFont="1" applyFill="1" applyBorder="1" applyAlignment="1">
      <alignment horizontal="left" vertical="center" indent="1"/>
    </xf>
    <xf numFmtId="2" fontId="5" fillId="0" borderId="4" xfId="0" applyNumberFormat="1" applyFont="1" applyBorder="1" applyAlignment="1">
      <alignment horizontal="center" vertical="center" wrapText="1"/>
    </xf>
    <xf numFmtId="44" fontId="5" fillId="3" borderId="4" xfId="1" applyFont="1" applyFill="1" applyBorder="1" applyAlignment="1" applyProtection="1">
      <alignment vertical="center"/>
    </xf>
    <xf numFmtId="44" fontId="5" fillId="0" borderId="4" xfId="1" applyFont="1" applyBorder="1" applyAlignment="1" applyProtection="1">
      <alignment horizontal="right" vertical="center"/>
    </xf>
    <xf numFmtId="0" fontId="5" fillId="0" borderId="4" xfId="0" applyFont="1" applyBorder="1" applyAlignment="1">
      <alignment vertical="center" wrapText="1"/>
    </xf>
    <xf numFmtId="0" fontId="5" fillId="0" borderId="4" xfId="1" applyNumberFormat="1" applyFont="1" applyBorder="1" applyAlignment="1" applyProtection="1">
      <alignment horizontal="left" vertical="top" wrapText="1"/>
    </xf>
    <xf numFmtId="0" fontId="5" fillId="0" borderId="0" xfId="0" applyFont="1" applyAlignment="1">
      <alignment horizontal="justify" vertical="top" wrapText="1"/>
    </xf>
    <xf numFmtId="4" fontId="5" fillId="0" borderId="4" xfId="0" applyNumberFormat="1" applyFont="1" applyBorder="1" applyAlignment="1">
      <alignment horizontal="left" vertical="center" indent="1"/>
    </xf>
    <xf numFmtId="2" fontId="5" fillId="0" borderId="5"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4" fontId="5" fillId="0" borderId="5" xfId="0" applyNumberFormat="1" applyFont="1" applyBorder="1" applyAlignment="1">
      <alignment horizontal="left" vertical="center" indent="1"/>
    </xf>
    <xf numFmtId="4" fontId="5" fillId="4" borderId="5" xfId="0" applyNumberFormat="1" applyFont="1" applyFill="1" applyBorder="1" applyAlignment="1">
      <alignment horizontal="left" vertical="center" indent="1"/>
    </xf>
    <xf numFmtId="0" fontId="5" fillId="0" borderId="0" xfId="1" applyNumberFormat="1" applyFont="1" applyBorder="1" applyAlignment="1" applyProtection="1">
      <alignment horizontal="left" vertical="top" wrapText="1"/>
    </xf>
    <xf numFmtId="4" fontId="7" fillId="0" borderId="4" xfId="0" applyNumberFormat="1" applyFont="1" applyBorder="1" applyAlignment="1">
      <alignment horizontal="left" vertical="center" wrapText="1" indent="1"/>
    </xf>
    <xf numFmtId="44" fontId="8" fillId="3" borderId="5" xfId="1" applyFont="1" applyFill="1" applyBorder="1" applyAlignment="1" applyProtection="1">
      <alignment vertical="center"/>
    </xf>
    <xf numFmtId="0" fontId="8" fillId="0" borderId="5" xfId="0" applyFont="1" applyBorder="1" applyAlignment="1">
      <alignment horizontal="center" vertical="center" wrapText="1"/>
    </xf>
    <xf numFmtId="44" fontId="8" fillId="0" borderId="5" xfId="1" applyFont="1" applyBorder="1" applyAlignment="1" applyProtection="1">
      <alignment horizontal="right" vertical="center"/>
    </xf>
    <xf numFmtId="0" fontId="9" fillId="5" borderId="2" xfId="0" applyFont="1" applyFill="1" applyBorder="1" applyAlignment="1">
      <alignment vertical="center" wrapText="1"/>
    </xf>
    <xf numFmtId="4" fontId="9" fillId="5" borderId="2" xfId="0" applyNumberFormat="1" applyFont="1" applyFill="1" applyBorder="1" applyAlignment="1">
      <alignment horizontal="left" vertical="center" wrapText="1" indent="1"/>
    </xf>
    <xf numFmtId="44" fontId="9" fillId="5" borderId="2" xfId="1" applyFont="1" applyFill="1" applyBorder="1" applyAlignment="1" applyProtection="1">
      <alignment vertical="center"/>
    </xf>
    <xf numFmtId="0" fontId="9" fillId="5" borderId="2" xfId="0" applyFont="1" applyFill="1" applyBorder="1" applyAlignment="1">
      <alignment horizontal="center" vertical="center" wrapText="1"/>
    </xf>
    <xf numFmtId="44" fontId="9" fillId="5" borderId="3" xfId="1" applyFont="1" applyFill="1" applyBorder="1" applyAlignment="1" applyProtection="1">
      <alignment horizontal="right" vertical="center"/>
    </xf>
    <xf numFmtId="44" fontId="5" fillId="3" borderId="5" xfId="1" applyFont="1" applyFill="1" applyBorder="1" applyAlignment="1">
      <alignment vertical="center"/>
    </xf>
    <xf numFmtId="2" fontId="5" fillId="0" borderId="5" xfId="0" applyNumberFormat="1" applyFont="1" applyBorder="1" applyAlignment="1">
      <alignment vertical="center"/>
    </xf>
    <xf numFmtId="0" fontId="5" fillId="0" borderId="5" xfId="0" applyFont="1" applyBorder="1" applyAlignment="1">
      <alignment vertical="center"/>
    </xf>
    <xf numFmtId="0" fontId="10" fillId="0" borderId="4" xfId="0" applyFont="1" applyBorder="1" applyAlignment="1">
      <alignment vertical="center" wrapText="1"/>
    </xf>
    <xf numFmtId="4" fontId="5" fillId="0" borderId="4" xfId="0" applyNumberFormat="1" applyFont="1" applyBorder="1" applyAlignment="1">
      <alignment horizontal="left" vertical="center" wrapText="1" indent="1"/>
    </xf>
    <xf numFmtId="0" fontId="5" fillId="6" borderId="4" xfId="0" applyFont="1" applyFill="1" applyBorder="1" applyAlignment="1">
      <alignment horizontal="center" vertical="center" wrapText="1"/>
    </xf>
    <xf numFmtId="44" fontId="5" fillId="6" borderId="4" xfId="1" applyFont="1" applyFill="1" applyBorder="1" applyAlignment="1" applyProtection="1">
      <alignment horizontal="right" vertical="center"/>
    </xf>
    <xf numFmtId="4" fontId="5" fillId="0" borderId="6" xfId="0" applyNumberFormat="1" applyFont="1" applyBorder="1" applyAlignment="1">
      <alignment horizontal="left" vertical="center" wrapText="1" indent="1"/>
    </xf>
    <xf numFmtId="0" fontId="5" fillId="0" borderId="4" xfId="0" applyFont="1" applyBorder="1" applyAlignment="1">
      <alignment horizontal="center" vertical="center" wrapText="1"/>
    </xf>
    <xf numFmtId="0" fontId="5" fillId="0" borderId="0" xfId="0" applyFont="1"/>
    <xf numFmtId="0" fontId="5" fillId="0" borderId="0" xfId="0" applyFont="1" applyAlignment="1">
      <alignment horizontal="left" vertical="top"/>
    </xf>
    <xf numFmtId="0" fontId="2" fillId="2" borderId="1" xfId="0" applyFont="1" applyFill="1" applyBorder="1" applyAlignment="1">
      <alignment horizontal="left" vertical="top"/>
    </xf>
    <xf numFmtId="49" fontId="5" fillId="0" borderId="4" xfId="0" applyNumberFormat="1" applyFont="1" applyBorder="1" applyAlignment="1">
      <alignment horizontal="left" vertical="top"/>
    </xf>
    <xf numFmtId="0" fontId="9" fillId="5" borderId="1" xfId="0" applyFont="1" applyFill="1" applyBorder="1" applyAlignment="1">
      <alignment horizontal="left" vertical="top"/>
    </xf>
    <xf numFmtId="49" fontId="5" fillId="0" borderId="5" xfId="0" applyNumberFormat="1" applyFont="1" applyBorder="1" applyAlignment="1">
      <alignment horizontal="left" vertical="top"/>
    </xf>
    <xf numFmtId="49" fontId="5" fillId="0" borderId="0" xfId="0" applyNumberFormat="1" applyFont="1" applyAlignment="1">
      <alignment horizontal="left" vertical="top"/>
    </xf>
    <xf numFmtId="0" fontId="11" fillId="0" borderId="0" xfId="0" applyFont="1" applyAlignment="1">
      <alignment horizontal="left" vertical="top"/>
    </xf>
    <xf numFmtId="0" fontId="12" fillId="0" borderId="0" xfId="0" applyFont="1"/>
    <xf numFmtId="2" fontId="13" fillId="2" borderId="2" xfId="0" applyNumberFormat="1" applyFont="1" applyFill="1" applyBorder="1" applyAlignment="1">
      <alignment horizontal="center" vertical="center" wrapText="1"/>
    </xf>
    <xf numFmtId="2" fontId="12" fillId="0" borderId="4" xfId="0" applyNumberFormat="1" applyFont="1" applyBorder="1" applyAlignment="1">
      <alignment horizontal="center" vertical="center" wrapText="1"/>
    </xf>
    <xf numFmtId="2" fontId="14" fillId="5" borderId="2" xfId="0" applyNumberFormat="1" applyFont="1" applyFill="1" applyBorder="1" applyAlignment="1">
      <alignment horizontal="center" vertical="center" wrapText="1"/>
    </xf>
    <xf numFmtId="1" fontId="5" fillId="0" borderId="4" xfId="0" applyNumberFormat="1" applyFont="1" applyBorder="1" applyAlignment="1">
      <alignment horizontal="center" vertical="center" wrapText="1"/>
    </xf>
    <xf numFmtId="44" fontId="5" fillId="7" borderId="5" xfId="0" applyNumberFormat="1" applyFont="1" applyFill="1" applyBorder="1" applyAlignment="1" applyProtection="1">
      <alignment horizontal="center" vertical="center" wrapText="1"/>
      <protection locked="0"/>
    </xf>
    <xf numFmtId="0" fontId="5"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vertical="top" wrapText="1"/>
    </xf>
    <xf numFmtId="0" fontId="5" fillId="0" borderId="7" xfId="0" applyFont="1" applyBorder="1" applyAlignment="1">
      <alignment horizontal="center" vertical="center" wrapText="1"/>
    </xf>
    <xf numFmtId="0" fontId="15" fillId="0" borderId="0" xfId="0" applyFont="1" applyAlignment="1">
      <alignment horizontal="center" vertical="center" wrapText="1"/>
    </xf>
    <xf numFmtId="0" fontId="6" fillId="0" borderId="0" xfId="0" applyFont="1" applyAlignment="1">
      <alignment vertical="center" wrapText="1"/>
    </xf>
    <xf numFmtId="3" fontId="5" fillId="0" borderId="4" xfId="0" applyNumberFormat="1" applyFont="1" applyBorder="1" applyAlignment="1">
      <alignment horizontal="center" vertical="center" wrapText="1"/>
    </xf>
    <xf numFmtId="44" fontId="5" fillId="0" borderId="5" xfId="0" applyNumberFormat="1" applyFont="1" applyBorder="1" applyAlignment="1">
      <alignment vertical="center" wrapText="1"/>
    </xf>
    <xf numFmtId="0" fontId="5" fillId="0" borderId="0" xfId="0" applyFont="1" applyAlignment="1">
      <alignment vertical="center"/>
    </xf>
    <xf numFmtId="0" fontId="5" fillId="0" borderId="0" xfId="0" applyFont="1" applyAlignment="1">
      <alignment vertical="top"/>
    </xf>
    <xf numFmtId="0" fontId="5" fillId="0" borderId="0" xfId="0" applyFont="1" applyAlignment="1">
      <alignment horizontal="center" vertical="center"/>
    </xf>
    <xf numFmtId="0" fontId="7" fillId="0" borderId="4" xfId="0" applyFont="1" applyBorder="1" applyAlignment="1">
      <alignment horizontal="left" vertical="center" wrapText="1"/>
    </xf>
    <xf numFmtId="0" fontId="5" fillId="0" borderId="12" xfId="0" applyFont="1" applyBorder="1" applyAlignment="1">
      <alignment vertical="center" wrapText="1"/>
    </xf>
    <xf numFmtId="0" fontId="5" fillId="0" borderId="13" xfId="0" applyFont="1" applyBorder="1" applyAlignment="1">
      <alignment vertical="center"/>
    </xf>
    <xf numFmtId="0" fontId="5" fillId="0" borderId="14" xfId="0" applyFont="1" applyBorder="1" applyAlignment="1">
      <alignment vertical="center"/>
    </xf>
    <xf numFmtId="0" fontId="5" fillId="8" borderId="4" xfId="0" applyFont="1" applyFill="1" applyBorder="1" applyAlignment="1">
      <alignment horizontal="center" vertical="center" wrapText="1"/>
    </xf>
    <xf numFmtId="0" fontId="22" fillId="8" borderId="4" xfId="0" applyFont="1" applyFill="1" applyBorder="1" applyAlignment="1">
      <alignment horizontal="left" vertical="center" wrapText="1"/>
    </xf>
    <xf numFmtId="3" fontId="5" fillId="8" borderId="4" xfId="0" applyNumberFormat="1" applyFont="1" applyFill="1" applyBorder="1" applyAlignment="1">
      <alignment horizontal="center" vertical="center" wrapText="1"/>
    </xf>
    <xf numFmtId="44" fontId="5" fillId="8" borderId="5" xfId="0" applyNumberFormat="1"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8" borderId="13" xfId="0" applyFont="1" applyFill="1" applyBorder="1" applyAlignment="1">
      <alignment horizontal="center" wrapText="1"/>
    </xf>
    <xf numFmtId="44" fontId="5" fillId="4" borderId="5"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5" fillId="0" borderId="21" xfId="0" applyFont="1" applyBorder="1" applyAlignment="1">
      <alignment horizontal="center" vertical="center" wrapText="1"/>
    </xf>
    <xf numFmtId="0" fontId="7" fillId="0" borderId="21" xfId="0" applyFont="1" applyBorder="1" applyAlignment="1">
      <alignment horizontal="left" vertical="center" wrapText="1"/>
    </xf>
    <xf numFmtId="44" fontId="5" fillId="7" borderId="21" xfId="0" applyNumberFormat="1" applyFont="1" applyFill="1" applyBorder="1" applyAlignment="1" applyProtection="1">
      <alignment horizontal="center" vertical="center" wrapText="1"/>
      <protection locked="0"/>
    </xf>
    <xf numFmtId="44" fontId="5" fillId="0" borderId="21" xfId="0" applyNumberFormat="1" applyFont="1" applyBorder="1" applyAlignment="1">
      <alignment vertical="center" wrapText="1"/>
    </xf>
    <xf numFmtId="0" fontId="5" fillId="0" borderId="22" xfId="0" applyFont="1" applyBorder="1" applyAlignment="1">
      <alignment vertical="center"/>
    </xf>
    <xf numFmtId="0" fontId="5" fillId="0" borderId="23" xfId="0" applyFont="1" applyBorder="1" applyAlignment="1">
      <alignment horizontal="center" vertical="center" wrapText="1"/>
    </xf>
    <xf numFmtId="0" fontId="7" fillId="0" borderId="23" xfId="0" applyFont="1" applyBorder="1" applyAlignment="1">
      <alignment horizontal="left" vertical="center" wrapText="1"/>
    </xf>
    <xf numFmtId="44" fontId="5" fillId="7" borderId="24" xfId="0" applyNumberFormat="1" applyFont="1" applyFill="1" applyBorder="1" applyAlignment="1" applyProtection="1">
      <alignment horizontal="center" vertical="center" wrapText="1"/>
      <protection locked="0"/>
    </xf>
    <xf numFmtId="44" fontId="5" fillId="8" borderId="24"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7" fillId="0" borderId="5" xfId="0" applyFont="1" applyBorder="1" applyAlignment="1">
      <alignment horizontal="left" vertical="center" wrapText="1"/>
    </xf>
    <xf numFmtId="3" fontId="5" fillId="0" borderId="5" xfId="0" applyNumberFormat="1" applyFont="1" applyBorder="1" applyAlignment="1">
      <alignment horizontal="center" vertical="center" wrapText="1"/>
    </xf>
    <xf numFmtId="9" fontId="6" fillId="7" borderId="8" xfId="2" applyFont="1" applyFill="1" applyBorder="1" applyAlignment="1" applyProtection="1">
      <alignment horizontal="center" vertical="center" wrapText="1"/>
      <protection locked="0"/>
    </xf>
    <xf numFmtId="9" fontId="6" fillId="7" borderId="9" xfId="2" applyFont="1" applyFill="1" applyBorder="1" applyAlignment="1" applyProtection="1">
      <alignment horizontal="center" vertical="center" wrapText="1"/>
      <protection locked="0"/>
    </xf>
    <xf numFmtId="9" fontId="6" fillId="7" borderId="10" xfId="2" applyFont="1" applyFill="1" applyBorder="1" applyAlignment="1" applyProtection="1">
      <alignment horizontal="center" vertical="center" wrapText="1"/>
      <protection locked="0"/>
    </xf>
    <xf numFmtId="0" fontId="23"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9" xfId="0" applyFont="1" applyBorder="1" applyAlignment="1">
      <alignment horizontal="left" vertical="center"/>
    </xf>
    <xf numFmtId="0" fontId="6" fillId="0" borderId="8" xfId="0" applyFont="1" applyBorder="1" applyAlignment="1">
      <alignment horizontal="left" vertical="center"/>
    </xf>
    <xf numFmtId="44" fontId="6" fillId="0" borderId="8" xfId="0" applyNumberFormat="1" applyFont="1" applyBorder="1" applyAlignment="1">
      <alignment horizontal="right" vertical="center"/>
    </xf>
    <xf numFmtId="44" fontId="6" fillId="0" borderId="9" xfId="0" applyNumberFormat="1" applyFont="1" applyBorder="1" applyAlignment="1">
      <alignment horizontal="right" vertical="center"/>
    </xf>
    <xf numFmtId="44" fontId="6" fillId="0" borderId="10" xfId="0" applyNumberFormat="1" applyFont="1" applyBorder="1" applyAlignment="1">
      <alignment horizontal="right" vertical="center"/>
    </xf>
    <xf numFmtId="44" fontId="6" fillId="0" borderId="19" xfId="1" applyFont="1" applyBorder="1" applyAlignment="1">
      <alignment horizontal="right" vertical="center"/>
    </xf>
    <xf numFmtId="44" fontId="6" fillId="0" borderId="20" xfId="1" applyFont="1" applyBorder="1" applyAlignment="1">
      <alignment horizontal="right" vertical="center"/>
    </xf>
    <xf numFmtId="44" fontId="6" fillId="0" borderId="11" xfId="1" applyFont="1" applyBorder="1" applyAlignment="1">
      <alignment horizontal="right" vertical="center"/>
    </xf>
    <xf numFmtId="0" fontId="15" fillId="0" borderId="0" xfId="0" applyFont="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5" fillId="7" borderId="8" xfId="0" applyFont="1" applyFill="1" applyBorder="1" applyAlignment="1" applyProtection="1">
      <alignment horizontal="center" vertical="center" wrapText="1"/>
      <protection locked="0"/>
    </xf>
    <xf numFmtId="0" fontId="5" fillId="7" borderId="9" xfId="0" applyFont="1" applyFill="1" applyBorder="1" applyAlignment="1" applyProtection="1">
      <alignment horizontal="center" vertical="center" wrapText="1"/>
      <protection locked="0"/>
    </xf>
    <xf numFmtId="0" fontId="5" fillId="7" borderId="10" xfId="0" applyFont="1" applyFill="1" applyBorder="1" applyAlignment="1" applyProtection="1">
      <alignment horizontal="center" vertical="center" wrapText="1"/>
      <protection locked="0"/>
    </xf>
    <xf numFmtId="0" fontId="17" fillId="7" borderId="18" xfId="0" applyFont="1" applyFill="1" applyBorder="1" applyAlignment="1">
      <alignment horizontal="center" vertical="center" wrapText="1"/>
    </xf>
    <xf numFmtId="0" fontId="6" fillId="0" borderId="10" xfId="0" applyFont="1" applyBorder="1" applyAlignment="1">
      <alignment horizontal="left" vertical="center"/>
    </xf>
    <xf numFmtId="0" fontId="6" fillId="0" borderId="0" xfId="0" applyFont="1" applyAlignment="1">
      <alignment horizontal="center" vertical="center" wrapText="1"/>
    </xf>
    <xf numFmtId="0" fontId="18"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6" fillId="0" borderId="0" xfId="0" applyFont="1" applyAlignment="1">
      <alignment horizontal="left" vertical="center" wrapText="1"/>
    </xf>
  </cellXfs>
  <cellStyles count="3">
    <cellStyle name="Prozent" xfId="2" builtinId="5"/>
    <cellStyle name="Standard" xfId="0" builtinId="0"/>
    <cellStyle name="Währung" xfId="1" builtinId="4"/>
  </cellStyles>
  <dxfs count="0"/>
  <tableStyles count="1" defaultTableStyle="TableStyleMedium2" defaultPivotStyle="PivotStyleLight16">
    <tableStyle name="Invisible" pivot="0" table="0" count="0" xr9:uid="{44A0786C-8BB6-4F39-8DD5-4C3F2F0011EB}"/>
  </tableStyles>
  <colors>
    <mruColors>
      <color rgb="FF0049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5274467</xdr:colOff>
      <xdr:row>4</xdr:row>
      <xdr:rowOff>47625</xdr:rowOff>
    </xdr:from>
    <xdr:to>
      <xdr:col>6</xdr:col>
      <xdr:colOff>8274842</xdr:colOff>
      <xdr:row>6</xdr:row>
      <xdr:rowOff>571499</xdr:rowOff>
    </xdr:to>
    <xdr:pic>
      <xdr:nvPicPr>
        <xdr:cNvPr id="2" name="shp_Logo_DGUV">
          <a:extLst>
            <a:ext uri="{FF2B5EF4-FFF2-40B4-BE49-F238E27FC236}">
              <a16:creationId xmlns:a16="http://schemas.microsoft.com/office/drawing/2014/main" id="{80D29EFB-F21D-4FD4-9BD4-6C360F5D5A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09280" y="1583531"/>
          <a:ext cx="3000375" cy="108346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tharina Kroll" id="{88F1E209-8DF9-43EE-A881-D61E9D2B0C97}" userId="S::kroll@isfm.de::e8da2528-c2e6-4ce2-b1cd-7f0030e4d5b2" providerId="AD"/>
  <person displayName="Unkel, Christian" id="{4CCD94AC-FCC1-4447-869A-F047DD480D8B}" userId="S::Christian.Unkel@dguv.de::970d2f3a-f92a-4447-b7cd-b9513ffbcd88" providerId="AD"/>
</personList>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9" dT="2021-05-19T11:59:45.40" personId="{88F1E209-8DF9-43EE-A881-D61E9D2B0C97}" id="{877A832D-14F6-41C2-B417-4361679BB6FE}">
    <text>Abstimmung, ob im LV weiter zu berücksichtigen</text>
  </threadedComment>
  <threadedComment ref="C46" dT="2022-04-20T13:58:34.69" personId="{4CCD94AC-FCC1-4447-869A-F047DD480D8B}" id="{09374EB9-84BC-4074-8294-C5A161D7E4A7}">
    <text>Klärung: Stundenanzahl auf 4 Jahre und eventuell in die LB mit aufnehmen.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9CDA-9AF6-4E8A-AC20-0430427144F1}">
  <sheetPr>
    <pageSetUpPr fitToPage="1"/>
  </sheetPr>
  <dimension ref="A1:G32"/>
  <sheetViews>
    <sheetView tabSelected="1" topLeftCell="C1" zoomScale="90" zoomScaleNormal="90" workbookViewId="0">
      <selection activeCell="C10" sqref="C10:G10"/>
    </sheetView>
  </sheetViews>
  <sheetFormatPr baseColWidth="10" defaultColWidth="11.44140625" defaultRowHeight="30" customHeight="1" x14ac:dyDescent="0.3"/>
  <cols>
    <col min="1" max="1" width="10.88671875" style="62" customWidth="1"/>
    <col min="2" max="2" width="114" style="63" customWidth="1"/>
    <col min="3" max="3" width="11.109375" style="62" customWidth="1"/>
    <col min="4" max="4" width="9.44140625" style="62" bestFit="1" customWidth="1"/>
    <col min="5" max="5" width="15.33203125" style="64" customWidth="1"/>
    <col min="6" max="6" width="17.33203125" style="62" bestFit="1" customWidth="1"/>
    <col min="7" max="7" width="124.33203125" style="62" customWidth="1"/>
    <col min="8" max="16384" width="11.44140625" style="62"/>
  </cols>
  <sheetData>
    <row r="1" spans="1:7" s="52" customFormat="1" ht="9.9" customHeight="1" thickBot="1" x14ac:dyDescent="0.35">
      <c r="B1" s="53"/>
      <c r="E1" s="54"/>
    </row>
    <row r="2" spans="1:7" s="52" customFormat="1" ht="9.75" customHeight="1" x14ac:dyDescent="0.3">
      <c r="A2" s="55"/>
      <c r="B2" s="56"/>
      <c r="C2" s="55"/>
      <c r="D2" s="55"/>
      <c r="E2" s="57"/>
      <c r="F2" s="55"/>
      <c r="G2" s="55"/>
    </row>
    <row r="3" spans="1:7" s="52" customFormat="1" ht="17.399999999999999" customHeight="1" x14ac:dyDescent="0.3">
      <c r="A3" s="105" t="s">
        <v>0</v>
      </c>
      <c r="B3" s="105"/>
      <c r="C3" s="105"/>
      <c r="D3" s="105"/>
      <c r="E3" s="105"/>
      <c r="F3" s="105"/>
    </row>
    <row r="4" spans="1:7" s="52" customFormat="1" ht="9.75" customHeight="1" thickBot="1" x14ac:dyDescent="0.35">
      <c r="A4" s="58"/>
      <c r="B4" s="58"/>
      <c r="C4" s="58"/>
      <c r="D4" s="58"/>
      <c r="E4" s="58"/>
      <c r="F4" s="58"/>
    </row>
    <row r="5" spans="1:7" s="52" customFormat="1" ht="9.6" customHeight="1" x14ac:dyDescent="0.3">
      <c r="A5" s="55"/>
      <c r="B5" s="56"/>
      <c r="C5" s="55"/>
      <c r="D5" s="55"/>
      <c r="E5" s="57"/>
      <c r="F5" s="55"/>
      <c r="G5" s="55"/>
    </row>
    <row r="6" spans="1:7" s="52" customFormat="1" ht="34.5" customHeight="1" x14ac:dyDescent="0.3">
      <c r="A6" s="113" t="s">
        <v>1</v>
      </c>
      <c r="B6" s="113"/>
      <c r="C6" s="114" t="s">
        <v>2</v>
      </c>
      <c r="D6" s="115"/>
      <c r="E6" s="115"/>
      <c r="F6" s="115"/>
    </row>
    <row r="7" spans="1:7" s="52" customFormat="1" ht="45.75" customHeight="1" x14ac:dyDescent="0.3">
      <c r="A7" s="113" t="s">
        <v>3</v>
      </c>
      <c r="B7" s="113"/>
      <c r="C7" s="116" t="s">
        <v>4</v>
      </c>
      <c r="D7" s="117"/>
      <c r="E7" s="117"/>
      <c r="F7" s="117"/>
      <c r="G7" s="59"/>
    </row>
    <row r="8" spans="1:7" s="52" customFormat="1" ht="30" customHeight="1" thickBot="1" x14ac:dyDescent="0.35">
      <c r="A8" s="111" t="s">
        <v>5</v>
      </c>
      <c r="B8" s="111"/>
      <c r="C8" s="111"/>
      <c r="D8" s="111"/>
      <c r="E8" s="111"/>
      <c r="F8" s="111"/>
      <c r="G8" s="111"/>
    </row>
    <row r="9" spans="1:7" s="52" customFormat="1" ht="14.4" thickBot="1" x14ac:dyDescent="0.35">
      <c r="A9" s="55"/>
      <c r="B9" s="56"/>
      <c r="C9" s="55"/>
      <c r="D9" s="55"/>
      <c r="E9" s="57"/>
      <c r="F9" s="55"/>
      <c r="G9" s="66"/>
    </row>
    <row r="10" spans="1:7" s="52" customFormat="1" ht="33.75" customHeight="1" thickBot="1" x14ac:dyDescent="0.35">
      <c r="A10" s="106" t="s">
        <v>6</v>
      </c>
      <c r="B10" s="107"/>
      <c r="C10" s="108"/>
      <c r="D10" s="109"/>
      <c r="E10" s="109"/>
      <c r="F10" s="109"/>
      <c r="G10" s="110"/>
    </row>
    <row r="11" spans="1:7" s="52" customFormat="1" ht="51.75" customHeight="1" x14ac:dyDescent="0.25">
      <c r="A11" s="73" t="s">
        <v>7</v>
      </c>
      <c r="B11" s="73" t="s">
        <v>8</v>
      </c>
      <c r="C11" s="74" t="s">
        <v>9</v>
      </c>
      <c r="D11" s="74" t="s">
        <v>10</v>
      </c>
      <c r="E11" s="74" t="s">
        <v>11</v>
      </c>
      <c r="F11" s="74" t="s">
        <v>12</v>
      </c>
      <c r="G11" s="75" t="s">
        <v>13</v>
      </c>
    </row>
    <row r="12" spans="1:7" s="52" customFormat="1" ht="127.5" customHeight="1" x14ac:dyDescent="0.3">
      <c r="A12" s="37">
        <v>1</v>
      </c>
      <c r="B12" s="65" t="s">
        <v>14</v>
      </c>
      <c r="C12" s="60">
        <v>12</v>
      </c>
      <c r="D12" s="37" t="s">
        <v>15</v>
      </c>
      <c r="E12" s="51"/>
      <c r="F12" s="72">
        <f t="shared" ref="F12:F27" si="0">C12*E12</f>
        <v>0</v>
      </c>
      <c r="G12" s="72" t="s">
        <v>16</v>
      </c>
    </row>
    <row r="13" spans="1:7" s="52" customFormat="1" ht="37.5" customHeight="1" x14ac:dyDescent="0.3">
      <c r="A13" s="37">
        <v>2</v>
      </c>
      <c r="B13" s="70" t="s">
        <v>17</v>
      </c>
      <c r="C13" s="71">
        <v>1</v>
      </c>
      <c r="D13" s="69"/>
      <c r="E13" s="72">
        <v>5000</v>
      </c>
      <c r="F13" s="72">
        <f t="shared" ref="F13" si="1">C13*E13</f>
        <v>5000</v>
      </c>
      <c r="G13" s="72" t="s">
        <v>18</v>
      </c>
    </row>
    <row r="14" spans="1:7" s="52" customFormat="1" ht="33" customHeight="1" x14ac:dyDescent="0.3">
      <c r="A14" s="84">
        <v>3</v>
      </c>
      <c r="B14" s="85" t="s">
        <v>19</v>
      </c>
      <c r="C14" s="84">
        <v>2490</v>
      </c>
      <c r="D14" s="84" t="s">
        <v>20</v>
      </c>
      <c r="E14" s="86"/>
      <c r="F14" s="87">
        <f t="shared" si="0"/>
        <v>0</v>
      </c>
      <c r="G14" s="87" t="s">
        <v>21</v>
      </c>
    </row>
    <row r="15" spans="1:7" s="52" customFormat="1" ht="33" customHeight="1" x14ac:dyDescent="0.3">
      <c r="A15" s="79">
        <v>4</v>
      </c>
      <c r="B15" s="80" t="s">
        <v>22</v>
      </c>
      <c r="C15" s="79">
        <v>996</v>
      </c>
      <c r="D15" s="79" t="s">
        <v>20</v>
      </c>
      <c r="E15" s="81"/>
      <c r="F15" s="82">
        <f t="shared" si="0"/>
        <v>0</v>
      </c>
      <c r="G15" s="83" t="s">
        <v>23</v>
      </c>
    </row>
    <row r="16" spans="1:7" s="52" customFormat="1" ht="33" customHeight="1" x14ac:dyDescent="0.3">
      <c r="A16" s="88">
        <v>5</v>
      </c>
      <c r="B16" s="89" t="s">
        <v>24</v>
      </c>
      <c r="C16" s="90">
        <v>350</v>
      </c>
      <c r="D16" s="88" t="s">
        <v>20</v>
      </c>
      <c r="E16" s="51"/>
      <c r="F16" s="61">
        <f t="shared" si="0"/>
        <v>0</v>
      </c>
      <c r="G16" s="67" t="s">
        <v>25</v>
      </c>
    </row>
    <row r="17" spans="1:7" s="52" customFormat="1" ht="33" customHeight="1" x14ac:dyDescent="0.3">
      <c r="A17" s="37">
        <v>6</v>
      </c>
      <c r="B17" s="65" t="s">
        <v>26</v>
      </c>
      <c r="C17" s="60">
        <v>350</v>
      </c>
      <c r="D17" s="37" t="s">
        <v>20</v>
      </c>
      <c r="E17" s="51"/>
      <c r="F17" s="61">
        <f t="shared" si="0"/>
        <v>0</v>
      </c>
      <c r="G17" s="67" t="s">
        <v>25</v>
      </c>
    </row>
    <row r="18" spans="1:7" s="52" customFormat="1" ht="33" customHeight="1" x14ac:dyDescent="0.3">
      <c r="A18" s="37">
        <v>7</v>
      </c>
      <c r="B18" s="65" t="s">
        <v>27</v>
      </c>
      <c r="C18" s="60">
        <v>40</v>
      </c>
      <c r="D18" s="37" t="s">
        <v>20</v>
      </c>
      <c r="E18" s="51"/>
      <c r="F18" s="61">
        <f t="shared" si="0"/>
        <v>0</v>
      </c>
      <c r="G18" s="67" t="s">
        <v>28</v>
      </c>
    </row>
    <row r="19" spans="1:7" s="52" customFormat="1" ht="33" customHeight="1" x14ac:dyDescent="0.3">
      <c r="A19" s="37">
        <v>8</v>
      </c>
      <c r="B19" s="65" t="s">
        <v>29</v>
      </c>
      <c r="C19" s="60">
        <v>40</v>
      </c>
      <c r="D19" s="37" t="s">
        <v>20</v>
      </c>
      <c r="E19" s="51"/>
      <c r="F19" s="61">
        <f t="shared" si="0"/>
        <v>0</v>
      </c>
      <c r="G19" s="67" t="s">
        <v>28</v>
      </c>
    </row>
    <row r="20" spans="1:7" s="52" customFormat="1" ht="33" customHeight="1" x14ac:dyDescent="0.3">
      <c r="A20" s="37">
        <v>9</v>
      </c>
      <c r="B20" s="65" t="s">
        <v>30</v>
      </c>
      <c r="C20" s="60">
        <v>40</v>
      </c>
      <c r="D20" s="37" t="s">
        <v>20</v>
      </c>
      <c r="E20" s="51"/>
      <c r="F20" s="61">
        <f t="shared" si="0"/>
        <v>0</v>
      </c>
      <c r="G20" s="67" t="s">
        <v>28</v>
      </c>
    </row>
    <row r="21" spans="1:7" s="52" customFormat="1" ht="33" customHeight="1" x14ac:dyDescent="0.3">
      <c r="A21" s="77">
        <v>10</v>
      </c>
      <c r="B21" s="78" t="s">
        <v>31</v>
      </c>
      <c r="C21" s="60">
        <v>40</v>
      </c>
      <c r="D21" s="37" t="s">
        <v>20</v>
      </c>
      <c r="E21" s="51"/>
      <c r="F21" s="61">
        <f t="shared" si="0"/>
        <v>0</v>
      </c>
      <c r="G21" s="67" t="s">
        <v>28</v>
      </c>
    </row>
    <row r="22" spans="1:7" s="52" customFormat="1" ht="33" customHeight="1" x14ac:dyDescent="0.3">
      <c r="A22" s="37">
        <v>11</v>
      </c>
      <c r="B22" s="65" t="s">
        <v>32</v>
      </c>
      <c r="C22" s="60">
        <v>16</v>
      </c>
      <c r="D22" s="37" t="s">
        <v>20</v>
      </c>
      <c r="E22" s="51"/>
      <c r="F22" s="61">
        <f t="shared" si="0"/>
        <v>0</v>
      </c>
      <c r="G22" s="67" t="s">
        <v>28</v>
      </c>
    </row>
    <row r="23" spans="1:7" s="52" customFormat="1" ht="33" customHeight="1" x14ac:dyDescent="0.3">
      <c r="A23" s="37">
        <v>12</v>
      </c>
      <c r="B23" s="65" t="s">
        <v>33</v>
      </c>
      <c r="C23" s="60">
        <v>16</v>
      </c>
      <c r="D23" s="37" t="s">
        <v>20</v>
      </c>
      <c r="E23" s="51"/>
      <c r="F23" s="61">
        <f t="shared" si="0"/>
        <v>0</v>
      </c>
      <c r="G23" s="67" t="s">
        <v>28</v>
      </c>
    </row>
    <row r="24" spans="1:7" s="52" customFormat="1" ht="33" customHeight="1" x14ac:dyDescent="0.3">
      <c r="A24" s="77">
        <v>13</v>
      </c>
      <c r="B24" s="78" t="s">
        <v>34</v>
      </c>
      <c r="C24" s="60">
        <v>16</v>
      </c>
      <c r="D24" s="37" t="s">
        <v>20</v>
      </c>
      <c r="E24" s="51"/>
      <c r="F24" s="61">
        <f t="shared" si="0"/>
        <v>0</v>
      </c>
      <c r="G24" s="67" t="s">
        <v>28</v>
      </c>
    </row>
    <row r="25" spans="1:7" s="52" customFormat="1" ht="33" customHeight="1" x14ac:dyDescent="0.3">
      <c r="A25" s="37">
        <v>14</v>
      </c>
      <c r="B25" s="65" t="s">
        <v>35</v>
      </c>
      <c r="C25" s="60">
        <v>8</v>
      </c>
      <c r="D25" s="37" t="s">
        <v>20</v>
      </c>
      <c r="E25" s="51"/>
      <c r="F25" s="61">
        <f t="shared" si="0"/>
        <v>0</v>
      </c>
      <c r="G25" s="67" t="s">
        <v>28</v>
      </c>
    </row>
    <row r="26" spans="1:7" s="52" customFormat="1" ht="33" customHeight="1" x14ac:dyDescent="0.3">
      <c r="A26" s="37">
        <v>15</v>
      </c>
      <c r="B26" s="65" t="s">
        <v>36</v>
      </c>
      <c r="C26" s="60">
        <v>8</v>
      </c>
      <c r="D26" s="37" t="s">
        <v>20</v>
      </c>
      <c r="E26" s="51"/>
      <c r="F26" s="61">
        <f t="shared" si="0"/>
        <v>0</v>
      </c>
      <c r="G26" s="67" t="s">
        <v>28</v>
      </c>
    </row>
    <row r="27" spans="1:7" s="52" customFormat="1" ht="33" customHeight="1" x14ac:dyDescent="0.3">
      <c r="A27" s="37">
        <v>16</v>
      </c>
      <c r="B27" s="65" t="s">
        <v>37</v>
      </c>
      <c r="C27" s="60">
        <v>8</v>
      </c>
      <c r="D27" s="37" t="s">
        <v>20</v>
      </c>
      <c r="E27" s="51"/>
      <c r="F27" s="76">
        <f t="shared" si="0"/>
        <v>0</v>
      </c>
      <c r="G27" s="67" t="s">
        <v>28</v>
      </c>
    </row>
    <row r="28" spans="1:7" ht="38.25" customHeight="1" thickBot="1" x14ac:dyDescent="0.35">
      <c r="A28" s="98" t="s">
        <v>38</v>
      </c>
      <c r="B28" s="97"/>
      <c r="C28" s="112"/>
      <c r="D28" s="102">
        <f>SUM(F14:F27)+F12</f>
        <v>0</v>
      </c>
      <c r="E28" s="103"/>
      <c r="F28" s="104"/>
      <c r="G28" s="67"/>
    </row>
    <row r="29" spans="1:7" ht="24.9" customHeight="1" thickBot="1" x14ac:dyDescent="0.35">
      <c r="A29" s="97" t="s">
        <v>39</v>
      </c>
      <c r="B29" s="97"/>
      <c r="C29" s="97"/>
      <c r="D29" s="91"/>
      <c r="E29" s="92"/>
      <c r="F29" s="93"/>
      <c r="G29" s="67"/>
    </row>
    <row r="30" spans="1:7" ht="24.9" customHeight="1" thickBot="1" x14ac:dyDescent="0.35">
      <c r="A30" s="98" t="s">
        <v>40</v>
      </c>
      <c r="B30" s="97"/>
      <c r="C30" s="97"/>
      <c r="D30" s="99">
        <f>(D28*D29)+D28</f>
        <v>0</v>
      </c>
      <c r="E30" s="100"/>
      <c r="F30" s="101"/>
      <c r="G30" s="67"/>
    </row>
    <row r="31" spans="1:7" ht="24.9" customHeight="1" thickBot="1" x14ac:dyDescent="0.35">
      <c r="A31" s="97" t="s">
        <v>41</v>
      </c>
      <c r="B31" s="97"/>
      <c r="C31" s="97"/>
      <c r="D31" s="99">
        <f>SUM(D30*3)+(F13*1.19)</f>
        <v>5950</v>
      </c>
      <c r="E31" s="100"/>
      <c r="F31" s="101"/>
      <c r="G31" s="67"/>
    </row>
    <row r="32" spans="1:7" ht="60" customHeight="1" thickBot="1" x14ac:dyDescent="0.35">
      <c r="A32" s="94" t="s">
        <v>42</v>
      </c>
      <c r="B32" s="95"/>
      <c r="C32" s="95"/>
      <c r="D32" s="95"/>
      <c r="E32" s="95"/>
      <c r="F32" s="96"/>
      <c r="G32" s="68"/>
    </row>
  </sheetData>
  <sheetProtection algorithmName="SHA-512" hashValue="kupIlcmqnFI0t4v7Yb6KPh+EAbRRhspppgU8F6NSLwkmqZsG1tGeKseGEURGBNtIK97uG6d00BNkKQa2MiR81g==" saltValue="WzSzqUJVUZ9KSVmcC2K1Lw==" spinCount="100000" sheet="1" selectLockedCells="1"/>
  <mergeCells count="17">
    <mergeCell ref="D28:F28"/>
    <mergeCell ref="A3:F3"/>
    <mergeCell ref="A10:B10"/>
    <mergeCell ref="C10:G10"/>
    <mergeCell ref="A8:G8"/>
    <mergeCell ref="A28:C28"/>
    <mergeCell ref="A6:B6"/>
    <mergeCell ref="C6:F6"/>
    <mergeCell ref="A7:B7"/>
    <mergeCell ref="C7:F7"/>
    <mergeCell ref="D29:F29"/>
    <mergeCell ref="A32:F32"/>
    <mergeCell ref="A29:C29"/>
    <mergeCell ref="A30:C30"/>
    <mergeCell ref="D30:F30"/>
    <mergeCell ref="A31:C31"/>
    <mergeCell ref="D31:F31"/>
  </mergeCells>
  <phoneticPr fontId="16" type="noConversion"/>
  <pageMargins left="0.7" right="0.7" top="0.78740157499999996" bottom="0.78740157499999996" header="0.3" footer="0.3"/>
  <pageSetup paperSize="9" scale="71" fitToHeight="0" orientation="landscape"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EB3C1-EBCB-4925-BB5B-10E1B79AE6F9}">
  <dimension ref="A1:G55"/>
  <sheetViews>
    <sheetView workbookViewId="0">
      <selection activeCell="B33" sqref="B33"/>
    </sheetView>
  </sheetViews>
  <sheetFormatPr baseColWidth="10" defaultColWidth="11.44140625" defaultRowHeight="13.8" x14ac:dyDescent="0.25"/>
  <cols>
    <col min="1" max="1" width="11.44140625" style="39"/>
    <col min="2" max="2" width="132.33203125" style="38" customWidth="1"/>
    <col min="3" max="3" width="14.6640625" style="38" customWidth="1"/>
    <col min="4" max="4" width="8" style="46" customWidth="1"/>
    <col min="5" max="6" width="11.44140625" style="38"/>
    <col min="7" max="7" width="12.88671875" style="38" customWidth="1"/>
    <col min="8" max="16384" width="11.44140625" style="38"/>
  </cols>
  <sheetData>
    <row r="1" spans="1:7" x14ac:dyDescent="0.25">
      <c r="A1" s="39" t="s">
        <v>43</v>
      </c>
    </row>
    <row r="2" spans="1:7" x14ac:dyDescent="0.25">
      <c r="A2" s="39" t="s">
        <v>44</v>
      </c>
    </row>
    <row r="3" spans="1:7" ht="21" x14ac:dyDescent="0.25">
      <c r="A3" s="45" t="s">
        <v>45</v>
      </c>
    </row>
    <row r="4" spans="1:7" x14ac:dyDescent="0.25">
      <c r="A4" s="39" t="s">
        <v>46</v>
      </c>
    </row>
    <row r="6" spans="1:7" ht="26.4" x14ac:dyDescent="0.25">
      <c r="A6" s="40" t="s">
        <v>47</v>
      </c>
      <c r="B6" s="1"/>
      <c r="C6" s="47" t="s">
        <v>48</v>
      </c>
      <c r="D6" s="47" t="s">
        <v>10</v>
      </c>
      <c r="E6" s="47" t="s">
        <v>49</v>
      </c>
      <c r="F6" s="47" t="s">
        <v>50</v>
      </c>
      <c r="G6" s="47" t="s">
        <v>51</v>
      </c>
    </row>
    <row r="7" spans="1:7" ht="110.4" x14ac:dyDescent="0.25">
      <c r="A7" s="41" t="s">
        <v>52</v>
      </c>
      <c r="B7" s="6" t="s">
        <v>53</v>
      </c>
      <c r="C7" s="7">
        <v>12355.896000000001</v>
      </c>
      <c r="D7" s="48" t="s">
        <v>54</v>
      </c>
      <c r="E7" s="9"/>
      <c r="F7" s="50">
        <v>2</v>
      </c>
      <c r="G7" s="10">
        <f>C7*E7*F7</f>
        <v>0</v>
      </c>
    </row>
    <row r="8" spans="1:7" ht="110.4" x14ac:dyDescent="0.25">
      <c r="A8" s="41" t="s">
        <v>55</v>
      </c>
      <c r="B8" s="6" t="s">
        <v>56</v>
      </c>
      <c r="C8" s="7">
        <v>565.09</v>
      </c>
      <c r="D8" s="48" t="s">
        <v>54</v>
      </c>
      <c r="E8" s="9"/>
      <c r="F8" s="50">
        <v>2</v>
      </c>
      <c r="G8" s="10">
        <f t="shared" ref="G8:G12" si="0">C8*E8*F8</f>
        <v>0</v>
      </c>
    </row>
    <row r="9" spans="1:7" ht="41.4" x14ac:dyDescent="0.25">
      <c r="A9" s="41" t="s">
        <v>57</v>
      </c>
      <c r="B9" s="6" t="s">
        <v>58</v>
      </c>
      <c r="C9" s="7">
        <v>12355.896000000001</v>
      </c>
      <c r="D9" s="48" t="s">
        <v>54</v>
      </c>
      <c r="E9" s="9"/>
      <c r="F9" s="50">
        <v>1</v>
      </c>
      <c r="G9" s="10">
        <f t="shared" si="0"/>
        <v>0</v>
      </c>
    </row>
    <row r="10" spans="1:7" ht="41.4" x14ac:dyDescent="0.25">
      <c r="A10" s="41" t="s">
        <v>59</v>
      </c>
      <c r="B10" s="11" t="s">
        <v>60</v>
      </c>
      <c r="C10" s="7">
        <v>565.09400000000005</v>
      </c>
      <c r="D10" s="48" t="s">
        <v>54</v>
      </c>
      <c r="E10" s="9"/>
      <c r="F10" s="50">
        <v>1</v>
      </c>
      <c r="G10" s="10">
        <f t="shared" si="0"/>
        <v>0</v>
      </c>
    </row>
    <row r="11" spans="1:7" ht="82.8" x14ac:dyDescent="0.25">
      <c r="A11" s="41" t="s">
        <v>61</v>
      </c>
      <c r="B11" s="11" t="s">
        <v>62</v>
      </c>
      <c r="C11" s="7">
        <v>12355.896000000001</v>
      </c>
      <c r="D11" s="48" t="s">
        <v>54</v>
      </c>
      <c r="E11" s="9"/>
      <c r="F11" s="50">
        <v>1</v>
      </c>
      <c r="G11" s="10">
        <f t="shared" si="0"/>
        <v>0</v>
      </c>
    </row>
    <row r="12" spans="1:7" ht="96.6" x14ac:dyDescent="0.25">
      <c r="A12" s="41" t="s">
        <v>63</v>
      </c>
      <c r="B12" s="11" t="s">
        <v>64</v>
      </c>
      <c r="C12" s="7">
        <v>565.09400000000005</v>
      </c>
      <c r="D12" s="48" t="s">
        <v>54</v>
      </c>
      <c r="E12" s="9"/>
      <c r="F12" s="50">
        <v>1</v>
      </c>
      <c r="G12" s="10">
        <f t="shared" si="0"/>
        <v>0</v>
      </c>
    </row>
    <row r="13" spans="1:7" ht="17.399999999999999" x14ac:dyDescent="0.25">
      <c r="A13" s="40" t="s">
        <v>65</v>
      </c>
      <c r="B13" s="1"/>
      <c r="C13" s="2"/>
      <c r="D13" s="47"/>
      <c r="E13" s="4"/>
      <c r="F13" s="3"/>
      <c r="G13" s="5"/>
    </row>
    <row r="14" spans="1:7" ht="165.6" x14ac:dyDescent="0.25">
      <c r="A14" s="41" t="s">
        <v>66</v>
      </c>
      <c r="B14" s="12" t="s">
        <v>67</v>
      </c>
      <c r="C14" s="7">
        <v>126.44199999999999</v>
      </c>
      <c r="D14" s="48" t="s">
        <v>54</v>
      </c>
      <c r="E14" s="9"/>
      <c r="F14" s="8">
        <v>2</v>
      </c>
      <c r="G14" s="10">
        <f>C14*E14*F14</f>
        <v>0</v>
      </c>
    </row>
    <row r="15" spans="1:7" ht="55.2" x14ac:dyDescent="0.25">
      <c r="A15" s="41" t="s">
        <v>68</v>
      </c>
      <c r="B15" s="12" t="s">
        <v>69</v>
      </c>
      <c r="C15" s="7">
        <v>126.44199999999999</v>
      </c>
      <c r="D15" s="48" t="s">
        <v>54</v>
      </c>
      <c r="E15" s="9"/>
      <c r="F15" s="8">
        <v>1</v>
      </c>
      <c r="G15" s="10">
        <f t="shared" ref="G15:G19" si="1">C15*E15*F15</f>
        <v>0</v>
      </c>
    </row>
    <row r="16" spans="1:7" ht="69" x14ac:dyDescent="0.25">
      <c r="A16" s="41" t="s">
        <v>70</v>
      </c>
      <c r="B16" s="12" t="s">
        <v>71</v>
      </c>
      <c r="C16" s="7">
        <v>126.44199999999999</v>
      </c>
      <c r="D16" s="48" t="s">
        <v>54</v>
      </c>
      <c r="E16" s="9"/>
      <c r="F16" s="8">
        <v>1</v>
      </c>
      <c r="G16" s="10">
        <f t="shared" si="1"/>
        <v>0</v>
      </c>
    </row>
    <row r="17" spans="1:7" ht="96.6" x14ac:dyDescent="0.25">
      <c r="A17" s="41" t="s">
        <v>72</v>
      </c>
      <c r="B17" s="12" t="s">
        <v>73</v>
      </c>
      <c r="C17" s="7">
        <v>126.44199999999999</v>
      </c>
      <c r="D17" s="48" t="s">
        <v>54</v>
      </c>
      <c r="E17" s="9"/>
      <c r="F17" s="8">
        <v>2</v>
      </c>
      <c r="G17" s="10">
        <f t="shared" si="1"/>
        <v>0</v>
      </c>
    </row>
    <row r="18" spans="1:7" ht="17.399999999999999" x14ac:dyDescent="0.25">
      <c r="A18" s="40" t="s">
        <v>74</v>
      </c>
      <c r="B18" s="1"/>
      <c r="C18" s="2"/>
      <c r="D18" s="47"/>
      <c r="E18" s="4"/>
      <c r="F18" s="3"/>
      <c r="G18" s="5"/>
    </row>
    <row r="19" spans="1:7" ht="82.8" x14ac:dyDescent="0.25">
      <c r="A19" s="41" t="s">
        <v>75</v>
      </c>
      <c r="B19" s="13" t="s">
        <v>76</v>
      </c>
      <c r="C19" s="14">
        <v>92</v>
      </c>
      <c r="D19" s="48" t="s">
        <v>54</v>
      </c>
      <c r="E19" s="9"/>
      <c r="F19" s="8">
        <v>2</v>
      </c>
      <c r="G19" s="10">
        <f t="shared" si="1"/>
        <v>0</v>
      </c>
    </row>
    <row r="20" spans="1:7" ht="17.399999999999999" x14ac:dyDescent="0.25">
      <c r="A20" s="40" t="s">
        <v>77</v>
      </c>
      <c r="B20" s="1"/>
      <c r="C20" s="2"/>
      <c r="D20" s="47"/>
      <c r="E20" s="4"/>
      <c r="F20" s="3"/>
      <c r="G20" s="5"/>
    </row>
    <row r="21" spans="1:7" ht="110.4" x14ac:dyDescent="0.25">
      <c r="A21" s="41" t="s">
        <v>78</v>
      </c>
      <c r="B21" s="12" t="s">
        <v>79</v>
      </c>
      <c r="C21" s="7">
        <v>677.51199999999994</v>
      </c>
      <c r="D21" s="48" t="s">
        <v>54</v>
      </c>
      <c r="E21" s="9"/>
      <c r="F21" s="15">
        <v>1</v>
      </c>
      <c r="G21" s="10">
        <f>C21*E21*F21</f>
        <v>0</v>
      </c>
    </row>
    <row r="22" spans="1:7" ht="110.4" x14ac:dyDescent="0.25">
      <c r="A22" s="41" t="s">
        <v>80</v>
      </c>
      <c r="B22" s="12" t="s">
        <v>81</v>
      </c>
      <c r="C22" s="7">
        <v>677.51199999999994</v>
      </c>
      <c r="D22" s="48" t="s">
        <v>54</v>
      </c>
      <c r="E22" s="9"/>
      <c r="F22" s="15">
        <v>1</v>
      </c>
      <c r="G22" s="10">
        <f t="shared" ref="G22:G23" si="2">C22*E22*F22</f>
        <v>0</v>
      </c>
    </row>
    <row r="23" spans="1:7" ht="41.4" x14ac:dyDescent="0.25">
      <c r="A23" s="41" t="s">
        <v>82</v>
      </c>
      <c r="B23" s="12" t="s">
        <v>83</v>
      </c>
      <c r="C23" s="7">
        <v>677.51199999999994</v>
      </c>
      <c r="D23" s="48" t="s">
        <v>54</v>
      </c>
      <c r="E23" s="9"/>
      <c r="F23" s="15">
        <v>1</v>
      </c>
      <c r="G23" s="10">
        <f t="shared" si="2"/>
        <v>0</v>
      </c>
    </row>
    <row r="24" spans="1:7" ht="17.399999999999999" x14ac:dyDescent="0.25">
      <c r="A24" s="40" t="s">
        <v>84</v>
      </c>
      <c r="B24" s="1"/>
      <c r="C24" s="2"/>
      <c r="D24" s="47"/>
      <c r="E24" s="4"/>
      <c r="F24" s="16"/>
      <c r="G24" s="5"/>
    </row>
    <row r="25" spans="1:7" ht="165.6" x14ac:dyDescent="0.25">
      <c r="A25" s="41" t="s">
        <v>85</v>
      </c>
      <c r="B25" s="12" t="s">
        <v>86</v>
      </c>
      <c r="C25" s="17">
        <v>21662.67</v>
      </c>
      <c r="D25" s="48" t="s">
        <v>54</v>
      </c>
      <c r="E25" s="9"/>
      <c r="F25" s="8">
        <v>24</v>
      </c>
      <c r="G25" s="10">
        <f>C25*E25*F25</f>
        <v>0</v>
      </c>
    </row>
    <row r="26" spans="1:7" ht="138" x14ac:dyDescent="0.25">
      <c r="A26" s="41" t="s">
        <v>87</v>
      </c>
      <c r="B26" s="12" t="s">
        <v>88</v>
      </c>
      <c r="C26" s="17">
        <v>457.66</v>
      </c>
      <c r="D26" s="48" t="s">
        <v>54</v>
      </c>
      <c r="E26" s="9"/>
      <c r="F26" s="8"/>
      <c r="G26" s="10">
        <f t="shared" ref="G26:G28" si="3">C26*E26*F26</f>
        <v>0</v>
      </c>
    </row>
    <row r="27" spans="1:7" ht="82.8" x14ac:dyDescent="0.25">
      <c r="A27" s="41" t="s">
        <v>89</v>
      </c>
      <c r="B27" s="12" t="s">
        <v>90</v>
      </c>
      <c r="C27" s="18">
        <v>91.061999999999998</v>
      </c>
      <c r="D27" s="48" t="s">
        <v>54</v>
      </c>
      <c r="E27" s="9"/>
      <c r="F27" s="8">
        <v>1</v>
      </c>
      <c r="G27" s="10">
        <f t="shared" si="3"/>
        <v>0</v>
      </c>
    </row>
    <row r="28" spans="1:7" ht="82.8" x14ac:dyDescent="0.25">
      <c r="A28" s="41" t="s">
        <v>91</v>
      </c>
      <c r="B28" s="12" t="s">
        <v>92</v>
      </c>
      <c r="C28" s="18">
        <v>879.327</v>
      </c>
      <c r="D28" s="48" t="s">
        <v>54</v>
      </c>
      <c r="E28" s="9"/>
      <c r="F28" s="8">
        <v>12</v>
      </c>
      <c r="G28" s="10">
        <f t="shared" si="3"/>
        <v>0</v>
      </c>
    </row>
    <row r="29" spans="1:7" ht="17.399999999999999" x14ac:dyDescent="0.25">
      <c r="A29" s="40" t="s">
        <v>93</v>
      </c>
      <c r="B29" s="1"/>
      <c r="C29" s="2"/>
      <c r="D29" s="47"/>
      <c r="E29" s="4"/>
      <c r="F29" s="16"/>
      <c r="G29" s="5"/>
    </row>
    <row r="30" spans="1:7" ht="409.6" x14ac:dyDescent="0.25">
      <c r="A30" s="41" t="s">
        <v>94</v>
      </c>
      <c r="B30" s="19" t="s">
        <v>95</v>
      </c>
      <c r="C30" s="20">
        <v>227</v>
      </c>
      <c r="D30" s="48" t="s">
        <v>96</v>
      </c>
      <c r="E30" s="21"/>
      <c r="F30" s="22">
        <v>1</v>
      </c>
      <c r="G30" s="23">
        <f>C30*E30*F30</f>
        <v>0</v>
      </c>
    </row>
    <row r="31" spans="1:7" ht="17.399999999999999" x14ac:dyDescent="0.25">
      <c r="A31" s="42" t="s">
        <v>97</v>
      </c>
      <c r="B31" s="24"/>
      <c r="C31" s="25"/>
      <c r="D31" s="49"/>
      <c r="E31" s="26"/>
      <c r="F31" s="27"/>
      <c r="G31" s="28"/>
    </row>
    <row r="32" spans="1:7" ht="17.399999999999999" x14ac:dyDescent="0.25">
      <c r="A32" s="40" t="s">
        <v>98</v>
      </c>
      <c r="B32" s="1"/>
      <c r="C32" s="2"/>
      <c r="D32" s="47"/>
      <c r="E32" s="4"/>
      <c r="F32" s="16"/>
      <c r="G32" s="5"/>
    </row>
    <row r="33" spans="1:7" ht="124.2" x14ac:dyDescent="0.25">
      <c r="A33" s="41" t="s">
        <v>99</v>
      </c>
      <c r="B33" s="19" t="s">
        <v>100</v>
      </c>
      <c r="C33" s="17">
        <v>12355.896000000001</v>
      </c>
      <c r="D33" s="48" t="s">
        <v>54</v>
      </c>
      <c r="E33" s="9"/>
      <c r="F33" s="8"/>
      <c r="G33" s="10">
        <f>C33*E33*F33</f>
        <v>0</v>
      </c>
    </row>
    <row r="34" spans="1:7" ht="17.399999999999999" x14ac:dyDescent="0.25">
      <c r="A34" s="40" t="s">
        <v>101</v>
      </c>
      <c r="B34" s="1"/>
      <c r="C34" s="2"/>
      <c r="D34" s="47"/>
      <c r="E34" s="4"/>
      <c r="F34" s="16"/>
      <c r="G34" s="5"/>
    </row>
    <row r="35" spans="1:7" ht="55.2" x14ac:dyDescent="0.25">
      <c r="A35" s="41" t="s">
        <v>102</v>
      </c>
      <c r="B35" s="19" t="s">
        <v>103</v>
      </c>
      <c r="C35" s="17">
        <v>126.44199999999999</v>
      </c>
      <c r="D35" s="48" t="s">
        <v>54</v>
      </c>
      <c r="E35" s="9"/>
      <c r="F35" s="8">
        <v>8</v>
      </c>
      <c r="G35" s="10">
        <f>C35*E35*F35</f>
        <v>0</v>
      </c>
    </row>
    <row r="36" spans="1:7" ht="124.2" x14ac:dyDescent="0.25">
      <c r="A36" s="41" t="s">
        <v>104</v>
      </c>
      <c r="B36" s="12" t="s">
        <v>105</v>
      </c>
      <c r="C36" s="17">
        <v>126.44199999999999</v>
      </c>
      <c r="D36" s="48" t="s">
        <v>54</v>
      </c>
      <c r="E36" s="9"/>
      <c r="F36" s="8"/>
      <c r="G36" s="10"/>
    </row>
    <row r="37" spans="1:7" ht="17.399999999999999" x14ac:dyDescent="0.25">
      <c r="A37" s="40" t="s">
        <v>106</v>
      </c>
      <c r="B37" s="1"/>
      <c r="C37" s="2"/>
      <c r="D37" s="47"/>
      <c r="E37" s="4"/>
      <c r="F37" s="16"/>
      <c r="G37" s="5"/>
    </row>
    <row r="38" spans="1:7" ht="124.2" x14ac:dyDescent="0.25">
      <c r="A38" s="41" t="s">
        <v>107</v>
      </c>
      <c r="B38" s="19" t="s">
        <v>108</v>
      </c>
      <c r="C38" s="14">
        <v>92</v>
      </c>
      <c r="D38" s="48" t="s">
        <v>54</v>
      </c>
      <c r="E38" s="9"/>
      <c r="F38" s="15">
        <v>8</v>
      </c>
      <c r="G38" s="10">
        <f t="shared" ref="G38" si="4">C38*E38*F38</f>
        <v>0</v>
      </c>
    </row>
    <row r="39" spans="1:7" ht="17.399999999999999" x14ac:dyDescent="0.25">
      <c r="A39" s="40" t="s">
        <v>109</v>
      </c>
      <c r="B39" s="1"/>
      <c r="C39" s="2"/>
      <c r="D39" s="47"/>
      <c r="E39" s="4"/>
      <c r="F39" s="16"/>
      <c r="G39" s="5"/>
    </row>
    <row r="40" spans="1:7" ht="41.4" x14ac:dyDescent="0.25">
      <c r="A40" s="41" t="s">
        <v>110</v>
      </c>
      <c r="B40" s="19" t="s">
        <v>111</v>
      </c>
      <c r="C40" s="17">
        <v>677.51199999999994</v>
      </c>
      <c r="D40" s="48" t="s">
        <v>54</v>
      </c>
      <c r="E40" s="9"/>
      <c r="F40" s="15">
        <v>8</v>
      </c>
      <c r="G40" s="10">
        <f t="shared" ref="G40" si="5">C40*E40*F40</f>
        <v>0</v>
      </c>
    </row>
    <row r="41" spans="1:7" ht="17.399999999999999" x14ac:dyDescent="0.25">
      <c r="A41" s="40" t="s">
        <v>112</v>
      </c>
      <c r="B41" s="1"/>
      <c r="C41" s="2"/>
      <c r="D41" s="47"/>
      <c r="E41" s="4"/>
      <c r="F41" s="16"/>
      <c r="G41" s="5"/>
    </row>
    <row r="42" spans="1:7" ht="82.8" x14ac:dyDescent="0.25">
      <c r="A42" s="43" t="s">
        <v>99</v>
      </c>
      <c r="B42" s="12" t="s">
        <v>113</v>
      </c>
      <c r="C42" s="17">
        <v>14776.79</v>
      </c>
      <c r="D42" s="48" t="s">
        <v>54</v>
      </c>
      <c r="E42" s="29"/>
      <c r="F42" s="30"/>
      <c r="G42" s="31"/>
    </row>
    <row r="43" spans="1:7" ht="41.4" x14ac:dyDescent="0.25">
      <c r="A43" s="41" t="s">
        <v>114</v>
      </c>
      <c r="B43" s="12" t="s">
        <v>115</v>
      </c>
      <c r="C43" s="17">
        <v>14776.79</v>
      </c>
      <c r="D43" s="48" t="s">
        <v>54</v>
      </c>
      <c r="E43" s="29"/>
      <c r="F43" s="30"/>
      <c r="G43" s="31"/>
    </row>
    <row r="44" spans="1:7" ht="41.4" x14ac:dyDescent="0.25">
      <c r="A44" s="41" t="s">
        <v>116</v>
      </c>
      <c r="B44" s="12" t="s">
        <v>117</v>
      </c>
      <c r="C44" s="17">
        <v>14776.79</v>
      </c>
      <c r="D44" s="48" t="s">
        <v>54</v>
      </c>
      <c r="E44" s="29"/>
      <c r="F44" s="30"/>
      <c r="G44" s="31"/>
    </row>
    <row r="45" spans="1:7" ht="17.399999999999999" x14ac:dyDescent="0.25">
      <c r="A45" s="40" t="s">
        <v>118</v>
      </c>
      <c r="B45" s="1"/>
      <c r="C45" s="2"/>
      <c r="D45" s="47"/>
      <c r="E45" s="4"/>
      <c r="F45" s="16"/>
      <c r="G45" s="5"/>
    </row>
    <row r="46" spans="1:7" x14ac:dyDescent="0.25">
      <c r="A46" s="41" t="s">
        <v>119</v>
      </c>
      <c r="B46" s="32" t="s">
        <v>120</v>
      </c>
      <c r="C46" s="33">
        <v>120</v>
      </c>
      <c r="D46" s="48" t="s">
        <v>121</v>
      </c>
      <c r="E46" s="9"/>
      <c r="F46" s="34"/>
      <c r="G46" s="35"/>
    </row>
    <row r="47" spans="1:7" x14ac:dyDescent="0.25">
      <c r="A47" s="41" t="s">
        <v>122</v>
      </c>
      <c r="B47" s="32" t="s">
        <v>123</v>
      </c>
      <c r="C47" s="33">
        <v>96</v>
      </c>
      <c r="D47" s="48" t="s">
        <v>121</v>
      </c>
      <c r="E47" s="9"/>
      <c r="F47" s="34"/>
      <c r="G47" s="35"/>
    </row>
    <row r="48" spans="1:7" x14ac:dyDescent="0.25">
      <c r="A48" s="41" t="s">
        <v>124</v>
      </c>
      <c r="B48" s="32" t="s">
        <v>125</v>
      </c>
      <c r="C48" s="33">
        <v>96</v>
      </c>
      <c r="D48" s="48" t="s">
        <v>121</v>
      </c>
      <c r="E48" s="9"/>
      <c r="F48" s="34"/>
      <c r="G48" s="35"/>
    </row>
    <row r="49" spans="1:7" x14ac:dyDescent="0.25">
      <c r="A49" s="41" t="s">
        <v>126</v>
      </c>
      <c r="B49" s="32" t="s">
        <v>127</v>
      </c>
      <c r="C49" s="36"/>
      <c r="D49" s="48" t="s">
        <v>121</v>
      </c>
      <c r="E49" s="9"/>
      <c r="F49" s="34"/>
      <c r="G49" s="35"/>
    </row>
    <row r="50" spans="1:7" x14ac:dyDescent="0.25">
      <c r="A50" s="44" t="s">
        <v>128</v>
      </c>
      <c r="B50" s="32" t="s">
        <v>129</v>
      </c>
      <c r="C50" s="36"/>
      <c r="D50" s="48" t="s">
        <v>121</v>
      </c>
      <c r="E50" s="9"/>
      <c r="F50" s="34"/>
      <c r="G50" s="35"/>
    </row>
    <row r="51" spans="1:7" ht="17.399999999999999" x14ac:dyDescent="0.25">
      <c r="A51" s="40" t="s">
        <v>130</v>
      </c>
      <c r="B51" s="1"/>
      <c r="C51" s="2"/>
      <c r="D51" s="47"/>
      <c r="E51" s="4"/>
      <c r="F51" s="16"/>
      <c r="G51" s="5"/>
    </row>
    <row r="52" spans="1:7" x14ac:dyDescent="0.25">
      <c r="A52" s="41" t="s">
        <v>131</v>
      </c>
      <c r="B52" s="32" t="s">
        <v>132</v>
      </c>
      <c r="C52" s="33">
        <v>1</v>
      </c>
      <c r="D52" s="48" t="s">
        <v>121</v>
      </c>
      <c r="E52" s="9"/>
      <c r="F52" s="37">
        <v>2</v>
      </c>
      <c r="G52" s="10">
        <f>SUM(F52*E52)</f>
        <v>0</v>
      </c>
    </row>
    <row r="53" spans="1:7" x14ac:dyDescent="0.25">
      <c r="A53" s="41" t="s">
        <v>133</v>
      </c>
      <c r="B53" s="32" t="s">
        <v>134</v>
      </c>
      <c r="C53" s="33">
        <v>1</v>
      </c>
      <c r="D53" s="48" t="s">
        <v>121</v>
      </c>
      <c r="E53" s="9"/>
      <c r="F53" s="37">
        <v>4</v>
      </c>
      <c r="G53" s="10">
        <f t="shared" ref="G53:G55" si="6">SUM(F53*E53)</f>
        <v>0</v>
      </c>
    </row>
    <row r="54" spans="1:7" x14ac:dyDescent="0.25">
      <c r="A54" s="41" t="s">
        <v>135</v>
      </c>
      <c r="B54" s="32" t="s">
        <v>136</v>
      </c>
      <c r="C54" s="33">
        <v>1</v>
      </c>
      <c r="D54" s="48" t="s">
        <v>121</v>
      </c>
      <c r="E54" s="9"/>
      <c r="F54" s="37">
        <v>4</v>
      </c>
      <c r="G54" s="10">
        <f t="shared" si="6"/>
        <v>0</v>
      </c>
    </row>
    <row r="55" spans="1:7" x14ac:dyDescent="0.25">
      <c r="A55" s="41" t="s">
        <v>137</v>
      </c>
      <c r="B55" s="32" t="s">
        <v>138</v>
      </c>
      <c r="C55" s="33">
        <v>1</v>
      </c>
      <c r="D55" s="48" t="s">
        <v>121</v>
      </c>
      <c r="E55" s="9"/>
      <c r="F55" s="37">
        <v>2</v>
      </c>
      <c r="G55" s="10">
        <f t="shared" si="6"/>
        <v>0</v>
      </c>
    </row>
  </sheetData>
  <pageMargins left="0.7" right="0.7" top="0.78740157499999996" bottom="0.78740157499999996" header="0.3" footer="0.3"/>
  <pageSetup paperSize="9" orientation="portrait" horizontalDpi="90" verticalDpi="9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A10EFD1C7F82C448129365ED5DEE259" ma:contentTypeVersion="3" ma:contentTypeDescription="Ein neues Dokument erstellen." ma:contentTypeScope="" ma:versionID="0ebc48f371cdd0668b87bcdd9c7c512a">
  <xsd:schema xmlns:xsd="http://www.w3.org/2001/XMLSchema" xmlns:xs="http://www.w3.org/2001/XMLSchema" xmlns:p="http://schemas.microsoft.com/office/2006/metadata/properties" xmlns:ns2="8ce65341-bcfb-410d-889f-a6a89cebac24" targetNamespace="http://schemas.microsoft.com/office/2006/metadata/properties" ma:root="true" ma:fieldsID="e9a3dd179d03f4b7d4fa671d7b23f32d" ns2:_="">
    <xsd:import namespace="8ce65341-bcfb-410d-889f-a6a89cebac2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e65341-bcfb-410d-889f-a6a89ceba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277EDC-32D6-4362-B4A1-B81A8690A0A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9B59DD1-495B-47B9-89E1-81FAA5BBBF65}">
  <ds:schemaRefs>
    <ds:schemaRef ds:uri="http://schemas.microsoft.com/sharepoint/v3/contenttype/forms"/>
  </ds:schemaRefs>
</ds:datastoreItem>
</file>

<file path=customXml/itemProps3.xml><?xml version="1.0" encoding="utf-8"?>
<ds:datastoreItem xmlns:ds="http://schemas.openxmlformats.org/officeDocument/2006/customXml" ds:itemID="{6AF4D8B8-318A-4FF4-812A-A72080DC5B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e65341-bcfb-410d-889f-a6a89ceba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Preisblatt</vt:lpstr>
      <vt:lpstr>Leistungsverzeichnis (2)</vt:lpstr>
    </vt:vector>
  </TitlesOfParts>
  <Manager/>
  <Company>DGUV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Meth, Nadine</dc:creator>
  <cp:keywords/>
  <dc:description/>
  <cp:lastModifiedBy>Kania, Jenny</cp:lastModifiedBy>
  <cp:revision/>
  <dcterms:created xsi:type="dcterms:W3CDTF">2022-06-20T13:48:59Z</dcterms:created>
  <dcterms:modified xsi:type="dcterms:W3CDTF">2026-10-23T10:49:03Z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45839c-a198-4d87-a0d2-c07b8aa32614_Enabled">
    <vt:lpwstr>true</vt:lpwstr>
  </property>
  <property fmtid="{D5CDD505-2E9C-101B-9397-08002B2CF9AE}" pid="3" name="MSIP_Label_7545839c-a198-4d87-a0d2-c07b8aa32614_SetDate">
    <vt:lpwstr>2022-06-20T13:48:59Z</vt:lpwstr>
  </property>
  <property fmtid="{D5CDD505-2E9C-101B-9397-08002B2CF9AE}" pid="4" name="MSIP_Label_7545839c-a198-4d87-a0d2-c07b8aa32614_Method">
    <vt:lpwstr>Standard</vt:lpwstr>
  </property>
  <property fmtid="{D5CDD505-2E9C-101B-9397-08002B2CF9AE}" pid="5" name="MSIP_Label_7545839c-a198-4d87-a0d2-c07b8aa32614_Name">
    <vt:lpwstr>Öffentlich</vt:lpwstr>
  </property>
  <property fmtid="{D5CDD505-2E9C-101B-9397-08002B2CF9AE}" pid="6" name="MSIP_Label_7545839c-a198-4d87-a0d2-c07b8aa32614_SiteId">
    <vt:lpwstr>f3987bed-0f17-4307-a6bb-a2ae861736b7</vt:lpwstr>
  </property>
  <property fmtid="{D5CDD505-2E9C-101B-9397-08002B2CF9AE}" pid="7" name="MSIP_Label_7545839c-a198-4d87-a0d2-c07b8aa32614_ActionId">
    <vt:lpwstr>d49cd8e4-9214-48cc-83d3-83da8720f75e</vt:lpwstr>
  </property>
  <property fmtid="{D5CDD505-2E9C-101B-9397-08002B2CF9AE}" pid="8" name="MSIP_Label_7545839c-a198-4d87-a0d2-c07b8aa32614_ContentBits">
    <vt:lpwstr>0</vt:lpwstr>
  </property>
  <property fmtid="{D5CDD505-2E9C-101B-9397-08002B2CF9AE}" pid="9" name="ContentTypeId">
    <vt:lpwstr>0x010100AA10EFD1C7F82C448129365ED5DEE259</vt:lpwstr>
  </property>
</Properties>
</file>