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66925"/>
  <mc:AlternateContent>
    <mc:Choice Requires="x15">
      <x15ac:absPath xmlns:x15ac="http://schemas.microsoft.com/office/spreadsheetml/2010/11/ac" url="\\wsl.localhost\Ubuntu\home\atitar\dev\projects\vms_csx_WslWindowsNative\VMSWeb\WebRoot\filetemplates\forms\xls\"/>
    </mc:Choice>
  </mc:AlternateContent>
  <xr:revisionPtr revIDLastSave="0" documentId="13_ncr:1_{FF655576-F4EB-4BF0-AB81-327FF593AF2C}" xr6:coauthVersionLast="47" xr6:coauthVersionMax="47" xr10:uidLastSave="{00000000-0000-0000-0000-000000000000}"/>
  <workbookProtection workbookAlgorithmName="SHA-512" workbookHashValue="3icP3ZxSh9MKST4dUHTDG9aYQ1pdNoh8eAYfYDaYKqBT5NohpS6mExgqAroaCNxHBFoLhZr1zbDlAUwlooipIA==" workbookSaltValue="7vIbvDUiUlsfvdC/W1YZ7g==" workbookSpinCount="100000" lockStructure="1"/>
  <bookViews>
    <workbookView xWindow="-108" yWindow="-108" windowWidth="41496" windowHeight="16776" xr2:uid="{E13F4405-C16C-400F-B966-E6492A90DCBE}" activeTab="0"/>
  </bookViews>
  <sheets>
    <sheet name="Deckblatt" sheetId="1" r:id="rId1"/>
    <sheet name="Leistungsverzeichnis" r:id="rId7" sheetId="3"/>
  </sheets>
  <calcPr calcId="191029"/>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<sst xmlns="http://schemas.openxmlformats.org/spreadsheetml/2006/main" count="219" uniqueCount="115">
  <si>
    <t>csx_ausfuellbares_preisblatt_2016_12</t>
  </si>
  <si>
    <t>Vergabeverfahren</t>
  </si>
  <si>
    <t>Leistungsverzeichnis</t>
  </si>
  <si>
    <t>Vergabenummer:</t>
  </si>
  <si>
    <t>Angebotsfrist:</t>
  </si>
  <si>
    <t>Vergabeart:</t>
  </si>
  <si>
    <t>Vergabeordnung:</t>
  </si>
  <si>
    <t>Ausschreibungs-ID:</t>
  </si>
  <si>
    <t>Unternehmensname und -adresse</t>
  </si>
  <si>
    <t>OZ</t>
  </si>
  <si>
    <t>Typ</t>
  </si>
  <si>
    <t>Bezeichnung</t>
  </si>
  <si>
    <t>Beschreibung</t>
  </si>
  <si>
    <t>Beginn der Ausführung / Lieferdatum</t>
  </si>
  <si>
    <t>Ende der Ausführung</t>
  </si>
  <si>
    <t>Menge</t>
  </si>
  <si>
    <t>Einheit</t>
  </si>
  <si>
    <t>Einzelpreis in Euro (netto)</t>
  </si>
  <si>
    <t>Gesamtpreis in Euro (netto)</t>
  </si>
  <si>
    <t>Technische Id</t>
  </si>
  <si>
    <t/>
  </si>
  <si>
    <t>Zwischensumme</t>
  </si>
  <si>
    <t>zzg.</t>
  </si>
  <si>
    <t xml:space="preserve"> Ust.</t>
  </si>
  <si>
    <t>Endsumme</t>
  </si>
  <si>
    <t>Zentraldruck Tagespost</t>
  </si>
  <si>
    <t>2026/07/119</t>
  </si>
  <si>
    <t>13.11.2026 12:00 Uhr</t>
  </si>
  <si>
    <t>Offenes Verfahren</t>
  </si>
  <si>
    <t>VGV</t>
  </si>
  <si>
    <t>CXS0YYHYT1M6SRAG</t>
  </si>
  <si>
    <t>Die Vergabe ist nicht in Lose aufgeteilt. Bitte füllen Sie das nächste Arbeitsblatt aus.</t>
  </si>
  <si>
    <t>1.1</t>
  </si>
  <si>
    <t>Gruppe</t>
  </si>
  <si>
    <t>Einrichtung, Anpassung</t>
  </si>
  <si>
    <t>1.1.1</t>
  </si>
  <si>
    <t>Leistung</t>
  </si>
  <si>
    <t>Einrichtungskosten</t>
  </si>
  <si>
    <t>Einrichtungskosten: Migration des Druckoutput, Programmierung/Einrichtung Schnittstellen, Erstellung Pflichtenheft, Übernahme Material, Projektsteuerung.
Eräuterungen finden Sie in der Leistungsbeschreibung unter Punkt 4</t>
  </si>
  <si>
    <t>psch</t>
  </si>
  <si>
    <t>1.2</t>
  </si>
  <si>
    <t>Interne Wechselkosten</t>
  </si>
  <si>
    <t>Für die Anbindung des neuen Druckdienstleisters an die IT-Landschaft des Rechenzentrums der IK fallen Kosten in Höhe von xxx EUR an. Diese Summe wird in der Bewertungsmatrix mathematisch zum Angebotspreis addiert.
DIES BETRIFFT NUR DIE DIENSTLEISTER DIE ÜBER KEINE SCHNITTSTELLE ZU HC:VISION VERFÜGEN.
Dies erfüllt den Zweck einer vollumfänglichen Wirtschaftlichkeitsbetrachtung, denn zur Ermittlung insbesondere der tatsächlichen Lebenszykluskosten (§ 59 VgV) berücksichtigt ein öffentlicher Auftraggeber die ihm durch einen Wechsel des Dienstleisters entstehenden, unvermeidbaren internen und externen Zusatzaufwände.</t>
  </si>
  <si>
    <t>1.3</t>
  </si>
  <si>
    <t>Material</t>
  </si>
  <si>
    <t>1.3.1</t>
  </si>
  <si>
    <t>Rückantworthülle DIN lang</t>
  </si>
  <si>
    <t xml:space="preserve">Rückantworthülle, DIN lang (102x215), 80g/m2, weiß, 1/0 - farbig schwarz, nicht randabfallend
(Abrechnung nach Verbrauch)
Die o.g. Menge stellt den voraussichtlichen Bedarf für 6 Jahre dar. </t>
  </si>
  <si>
    <t>St</t>
  </si>
  <si>
    <t>1.3.2</t>
  </si>
  <si>
    <t>MD-Hüllen C5 mit Fenster</t>
  </si>
  <si>
    <t>Fensterversandhülle DIN C5 (162x229), 90g/m2, weiß mit Aufdruck für den MD (Medizinischer Dienst)
Abrechnung nach Verbrauch
Die o.g. Menge stellt den voraussichtlichen Bedarf für 6 Jahre dar.</t>
  </si>
  <si>
    <t>1.3.3</t>
  </si>
  <si>
    <t>Fensterversandhülle DIN C4</t>
  </si>
  <si>
    <t>Fensterversandhülle DIN C4 (229x324), 90-100g/m2, weiß, blanko
(Abrechung nach Verbrauch)
Die o.g. Menge stellt den voraussichtlichen Bedarf für 6 Jahre dar. 
Erläuterungen finden Sie in der Leistungsbeschreibung unter Punkt 3.8.1.b</t>
  </si>
  <si>
    <t>1.3.4</t>
  </si>
  <si>
    <t>Blankopapier, 80g/m2, DIN A4, inkjet-/lasergeeignet</t>
  </si>
  <si>
    <t>Blankopapier,  80g/m2, DIN A4, inkjet-/lasergeeignet, FSC/PEFC oder vergleichbar
Die o.g. Menge stellt den voraussichtlichen Bedarf für 6 Jahre dar. 
Erläuterungen finden Sie in der Leistungsbeschreibung unter Punkt 3.8.1.a</t>
  </si>
  <si>
    <t>1.3.5</t>
  </si>
  <si>
    <t>Sesambogen "Befreiungsausweis"</t>
  </si>
  <si>
    <t>Sesambogen "Befreiungsausweis", 120 g/m2, DIN A4, 4/0-farbig, Etikett integriert, inkjet-/lasergarantiert, Abrechnung nach Verbrauch
Garantieabnahme 15.000 Stück pro Bestellung
Die o.g. Menge stellt den voraussichtlichen Bedarf für 6 Jahre dar. 
Erläuterungen finden Sie in der Leistungsbeschreibung unter Punkt 3.8.1.b</t>
  </si>
  <si>
    <t>1.3.6</t>
  </si>
  <si>
    <t>Fensterversandhülle DIN C6/5</t>
  </si>
  <si>
    <t>Fensterversandhülle DIN C6/5 (125x235; alternativ 114 x 229 mm), 75-80g/m2, weiß, 0/2-farbig, nicht randabfallend
(Abrechnung nach Verbrauch)
Die o.g. Menge stellt den voraussichtlichen Bedarf für 6 Jahre dar. 
Erläuterungen finden Sie in der Leistungsbeschreibung unter Punkt 3.8.2.a</t>
  </si>
  <si>
    <t>1.4</t>
  </si>
  <si>
    <t>Optionale Dienstleistung nach Bedarf</t>
  </si>
  <si>
    <t>1.4.1</t>
  </si>
  <si>
    <t>Option</t>
  </si>
  <si>
    <t>Change-Request</t>
  </si>
  <si>
    <t>Change-Request außerhalb der Migration (Anpassungsprogrammierung IT, Projektmanagement bei Wechsel Briefdienstleister etc.)
Erläuterungen finden Sie in der Leistungsbeschreibung unter Punkt 3.4.9.3</t>
  </si>
  <si>
    <t>h</t>
  </si>
  <si>
    <t>1.4.2</t>
  </si>
  <si>
    <t>Maschinelle Kuvertierung</t>
  </si>
  <si>
    <t>Maschinelle Kuvertierung DIN C4 (bei mehr als 500 Sendungen/Datenlieferung), Anschreiben, Folgeseiten und Beilagen, durchschnittlich 10 Blatt, Postauflieferung
Die o.g. Menge stellt den voraussichtlichen Bedarf für 6 Jahre dar. 
Erläuterungen finden Sie in der Leistungsbeschreibung unter Punkt 3.4.7.3</t>
  </si>
  <si>
    <t>1.4.3</t>
  </si>
  <si>
    <t>hochwertiger Digitaldruck</t>
  </si>
  <si>
    <t>hochwertiger Digitaldruck 4-C, mind. 1200x1200 dpi, hohe Flächendeckung, DIN A4, personalisiert, unpersonalisiert, teilweise randabfallend, simplex, duplex, mixplex
Die o.g. Menge stellt den voraussichtlichen Bedarf für 6 Jahre dar.</t>
  </si>
  <si>
    <t>1.5</t>
  </si>
  <si>
    <t>Dienstleistung</t>
  </si>
  <si>
    <t>1.5.1</t>
  </si>
  <si>
    <t>CSV-Datei</t>
  </si>
  <si>
    <t>CSV-Datei übernehmen, Variablen mit bestehendem Master verknüpfen, Dokumente zum Druck aufbereiten.
Die o.g. Menge stellt den voraussichtlichen Bedarf für 6 Jahre dar. 
Erläuterungen finden Sie in der Leistungsbeschreibung unter Punkt 3.4.2</t>
  </si>
  <si>
    <t>1.5.2</t>
  </si>
  <si>
    <t>Digitaldruck 4-C, mind. 600x480 dpi</t>
  </si>
  <si>
    <t>Digitaldruck 4-C, mind. 600x480 dpi, DIN A4, teilweise randabfallend, durchschnittlich bis 8,0 % Farbabdeckung  (Anschreiben, Folgeseiten, POD-Beilagen) personalisiert, unpersonalisiert, simplex, duplex, mixplex
Die o.g. Menge stellt den voraussichtlichen Bedarf für 6 Jahre dar. 
Erläuterungen finden Sie in der Leistungsbeschreibung unter Punkt 3.4.6.</t>
  </si>
  <si>
    <t>1.5.3</t>
  </si>
  <si>
    <t>Digitaldruck 1-C, mind. 300x300 dpi</t>
  </si>
  <si>
    <t>Digitaldruck 1-C, mind. 300x300 dpi, DIN A4, personalisiert, simplex, auf Sondermaterialien (Einzelblatt)
Die o.g. Menge stellt den voraussichtlichen Bedarf für 6 Jahre dar. 
Erläuterungen finden Sie in der Leistungsbeschreibung unter Punkt 3.4.6.3.</t>
  </si>
  <si>
    <t>1.5.4</t>
  </si>
  <si>
    <t>Maschinelle Kuvertierung (inkl. Falzen)</t>
  </si>
  <si>
    <t>Maschinelle Kuvertiereung (inkl. Falzen) DIN C6/5, 2-6. Blatt
Die o.g. Menge stellt den voraussichtlichen Bedarf für 6 Jahre dar. 
Erläuterungen finden Sie in der Leistungsbeschreibung unter Punkt 3.4.7</t>
  </si>
  <si>
    <t>1.5.5</t>
  </si>
  <si>
    <t>CSV-Datei und Master</t>
  </si>
  <si>
    <t>CSV-Datei und Master übernehmen, Variablen setzen/verknüpfen, Dokumente zum Druck aufbereiten, Einholung DFG
Die o.g. Menge stellt den voraussichtlichen Bedarf für 6 Jahre dar. 
Erläuterungen finden Sie in der Leistungsbeschreibung unter Punkt 3.4.2</t>
  </si>
  <si>
    <t>1.5.6</t>
  </si>
  <si>
    <t>DV-Freimachung</t>
  </si>
  <si>
    <t>DV-Freimachung (oder vergleichbar)
Die o.g. Menge stellt den voraussichtlichen Bedarf für 6 Jahre dar. 
Erläuterungen finden Sie in der Leistungsbeschreibung unter Punkt 3.4.4</t>
  </si>
  <si>
    <t>1.5.7</t>
  </si>
  <si>
    <t>Maschinelle Kuvertierung (inkl. Falzen) DIN C6/5, 1. Blatt, Postauflieferung
Die o.g. Menge stellt den voraussichtlichen Bedarf für 6 Jahre dar. 
Erläuterungen finden Sie in der Leistungsbeschreibung unter Punkt 3.4.7</t>
  </si>
  <si>
    <t>1.5.8</t>
  </si>
  <si>
    <t>Manuelle Kuveriterung</t>
  </si>
  <si>
    <t>Manuelle Kuvertierung DIN C4, Anschreiben, Folgeseiten und Beilagen (Flyer,Broschüre,Vertriebsmappe etc.), Postauflieferung
Die o.g. Menge stellt den voraussichtlichen Bedarf für 6 Jahre dar. 
Erläuterungen finden Sie in der Leistungsbeschreibung unter Punkt 3.4.7.3</t>
  </si>
  <si>
    <t>1.5.9</t>
  </si>
  <si>
    <t>Manuelle Kuvertierung</t>
  </si>
  <si>
    <t>Manuelle Kuvertierung DIN C6/5, Anschreiben, Folgeseiten und Beilagen (z.B. Bonusheft), Postauflieferung
Die o.g. Menge stellt den voraussichtlichen Bedarf für 6 Jahre dar. 
Erläuterungen finden Sie in der Leistungsbeschreibung unter Punkt 3.4.7.2</t>
  </si>
  <si>
    <t>1.5.10</t>
  </si>
  <si>
    <t>Maschinelle Kuvertierung DIN C6/5</t>
  </si>
  <si>
    <t>Maschinelle Kuvertierung DIN C6/5, Beilagen (Flyer, Rückantworthüllen, etc. )
Die o.g. Menge stellt den voraussichtlichen Bedarf für 6 Jahre dar. 
Erläuterungen finden Sie in der Leistungsbeschreibung unter Punkt 3.4.7</t>
  </si>
  <si>
    <t>1.5.11</t>
  </si>
  <si>
    <t>Lagerhaltung</t>
  </si>
  <si>
    <t>Lagerhaltung ab der 11. Palette und Monat
Die o.g. Menge stellt den voraussichtlichen Bedarf für 6 Jahre dar. 
Erläuterungen finden Sie in der Leistungsbeschreibung unter Punkt 3.4.9.1</t>
  </si>
  <si>
    <t>1.5.12</t>
  </si>
  <si>
    <t>Pauschale für tägliche Datenübernahme</t>
  </si>
  <si>
    <t>Pauschale für tägliche Datenübernahme, Rüstkosten, Codierung, Warenannahme, Lagerhaltung bis 10 Paletten und 15 K-Fächer (Kleinmengen Beilagen), Warenwirtschaftssystem, Kundenbetreuung, pro Monat
Die o.g. Menge stellt den voraussichtlichen Bedarf für 6 Jahre dar. 
Erläuterungen hierzu finden Sie in der Leistungsbeschreibung ab Punkt 3.4</t>
  </si>
  <si>
    <t>Mon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</si>
</sst>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 #,##0.00\ &quot;€&quot;_-;\-* #,##0.00\ &quot;€&quot;_-;_-* &quot;-&quot;??\ &quot;€&quot;_-;_-@_-"/>
    <numFmt numFmtId="164" formatCode="#,##0.00##\ _€"/>
    <numFmt numFmtId="165" formatCode="#,##0.00\ &quot;€&quot;"/>
    <numFmt numFmtId="166" formatCode="#,##0.00\ _€"/>
  </numFmts>
  <fonts count="65" x14ac:knownFonts="1">
    <font>
      <sz val="11"/>
      <color theme="1"/>
      <name val="Calibri"/>
      <family val="2"/>
      <scheme val="minor"/>
    </font>
    <font>
      <sz val="11"/>
      <color theme="1"/>
      <name val="Calibri"/>
      <family val="2"/>
      <scheme val="minor"/>
    </font>
    <font>
      <sz val="10"/>
      <color theme="0"/>
      <name val="Arial"/>
      <family val="2"/>
    </font>
    <font>
      <b/>
      <sz val="16"/>
      <name val="Arial"/>
      <family val="2"/>
    </font>
    <font>
      <sz val="16"/>
      <name val="Arial"/>
      <family val="2"/>
    </font>
    <font>
      <b/>
      <sz val="12"/>
      <name val="Arial"/>
      <family val="2"/>
    </font>
    <font>
      <sz val="12"/>
      <name val="Arial"/>
      <family val="2"/>
    </font>
    <font>
      <b/>
      <sz val="14"/>
      <name val="Arial"/>
      <family val="2"/>
    </font>
    <font>
      <b/>
      <sz val="11"/>
      <name val="Arial"/>
      <family val="2"/>
    </font>
    <font>
      <sz val="10"/>
      <name val="Arial"/>
      <family val="2"/>
    </font>
    <font>
      <sz val="10"/>
      <name val="Arial"/>
      <family val="2"/>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s>
  <fills count="7">
    <fill>
      <patternFill patternType="none"/>
    </fill>
    <fill>
      <patternFill patternType="gray125"/>
    </fill>
    <fill>
      <patternFill patternType="solid">
        <fgColor theme="0"/>
        <bgColor indexed="64"/>
      </patternFill>
    </fill>
    <fill>
      <patternFill patternType="solid">
        <fgColor rgb="FFD9DCC6"/>
        <bgColor indexed="64"/>
      </patternFill>
    </fill>
    <fill>
      <patternFill patternType="solid">
        <fgColor rgb="FFF2F2F2"/>
        <bgColor indexed="64"/>
      </patternFill>
    </fill>
    <fill>
      <patternFill patternType="none">
        <fgColor rgb="F2F2F2"/>
      </patternFill>
    </fill>
    <fill>
      <patternFill patternType="solid">
        <fgColor rgb="F2F2F2"/>
      </patternFill>
    </fill>
  </fills>
  <borders count="18">
    <border>
      <left/>
      <right/>
      <top/>
      <bottom/>
      <diagonal/>
    </border>
    <border>
      <left style="thin">
        <color rgb="FF777777"/>
      </left>
      <right style="thin">
        <color rgb="FF777777"/>
      </right>
      <top style="thin">
        <color rgb="FF777777"/>
      </top>
      <bottom style="thin">
        <color rgb="FF777777"/>
      </bottom>
      <diagonal/>
    </border>
    <border>
      <left style="medium">
        <color rgb="FFFF0000"/>
      </left>
      <right/>
      <top style="medium">
        <color rgb="FFFF0000"/>
      </top>
      <bottom style="medium">
        <color rgb="FFFF0000"/>
      </bottom>
      <diagonal/>
    </border>
    <border>
      <left/>
      <right style="medium">
        <color rgb="FFFF0000"/>
      </right>
      <top style="medium">
        <color rgb="FFFF0000"/>
      </top>
      <bottom style="medium">
        <color rgb="FFFF0000"/>
      </bottom>
      <diagonal/>
    </border>
    <border>
      <left style="thin">
        <color theme="1" tint="4.9989318521683403E-2"/>
      </left>
      <right style="thin">
        <color theme="1" tint="4.9989318521683403E-2"/>
      </right>
      <top style="thin">
        <color theme="1" tint="4.9989318521683403E-2"/>
      </top>
      <bottom style="thin">
        <color theme="1" tint="4.9989318521683403E-2"/>
      </bottom>
      <diagonal/>
    </border>
    <border>
      <left style="thin">
        <color theme="1" tint="4.9989318521683403E-2"/>
      </left>
      <right style="thin">
        <color theme="1" tint="4.9989318521683403E-2"/>
      </right>
      <top style="thin">
        <color theme="1" tint="4.9989318521683403E-2"/>
      </top>
      <bottom style="thick">
        <color rgb="FFFF0000"/>
      </bottom>
      <diagonal/>
    </border>
    <border>
      <left style="thin">
        <color theme="0" tint="-0.24994659260841701"/>
      </left>
      <right style="thin">
        <color rgb="FF777777"/>
      </right>
      <top/>
      <bottom style="thin">
        <color rgb="FF777777"/>
      </bottom>
      <diagonal/>
    </border>
    <border>
      <left style="thin">
        <color rgb="FF777777"/>
      </left>
      <right style="thin">
        <color rgb="FF777777"/>
      </right>
      <top/>
      <bottom style="thin">
        <color rgb="FF777777"/>
      </bottom>
      <diagonal/>
    </border>
    <border>
      <left style="thin">
        <color rgb="FF777777"/>
      </left>
      <right style="thick">
        <color rgb="FFFF0000"/>
      </right>
      <top/>
      <bottom style="thin">
        <color rgb="FF777777"/>
      </bottom>
      <diagonal/>
    </border>
    <border>
      <left/>
      <right style="thin">
        <color rgb="FF969696"/>
      </right>
      <top/>
      <bottom/>
      <diagonal/>
    </border>
    <border>
      <left/>
      <right/>
      <top style="thin">
        <color rgb="FF777777"/>
      </top>
      <bottom/>
      <diagonal/>
    </border>
    <border>
      <left/>
      <right/>
      <top style="thick">
        <color rgb="FFFF0000"/>
      </top>
      <bottom/>
      <diagonal/>
    </border>
    <border>
      <left style="thin">
        <color rgb="FF969696"/>
      </left>
      <right style="thin">
        <color rgb="FF969696"/>
      </right>
      <top style="thin">
        <color rgb="FF969696"/>
      </top>
      <bottom style="thin">
        <color rgb="FF969696"/>
      </bottom>
      <diagonal/>
    </border>
    <border>
      <left style="thick">
        <color rgb="FFFF0000"/>
      </left>
      <right style="thick">
        <color rgb="FFFF0000"/>
      </right>
      <top style="thick">
        <color rgb="FFFF0000"/>
      </top>
      <bottom style="thick">
        <color rgb="FFFF0000"/>
      </bottom>
      <diagonal/>
    </border>
    <border>
      <left style="thin">
        <color rgb="FF969696"/>
      </left>
      <right style="thin">
        <color rgb="FF969696"/>
      </right>
      <top/>
      <bottom style="thin">
        <color rgb="FF969696"/>
      </bottom>
      <diagonal/>
    </border>
    <border>
      <left style="thin">
        <color rgb="FF969696"/>
      </left>
      <right style="thin">
        <color rgb="FF969696"/>
      </right>
      <top style="thin">
        <color rgb="FF969696"/>
      </top>
      <bottom style="double">
        <color indexed="64"/>
      </bottom>
      <diagonal/>
    </border>
    <border>
      <left style="thin">
        <color theme="1" tint="4.9989318521683403E-2"/>
      </left>
      <right style="thin">
        <color theme="1" tint="4.9989318521683403E-2"/>
      </right>
      <top style="thin">
        <color theme="1" tint="4.9989318521683403E-2"/>
      </top>
      <bottom/>
      <diagonal/>
    </border>
    <border>
      <left/>
      <right style="thin">
        <color rgb="FF777777"/>
      </right>
      <top style="thin">
        <color rgb="FF777777"/>
      </top>
      <bottom style="thin">
        <color rgb="FF777777"/>
      </bottom>
      <diagonal/>
    </border>
  </borders>
  <cellStyleXfs count="3">
    <xf numFmtId="0" fontId="0" fillId="0" borderId="0"/>
    <xf numFmtId="44" fontId="1" fillId="0" borderId="0" applyFont="0" applyFill="0" applyBorder="0" applyAlignment="0" applyProtection="0"/>
    <xf numFmtId="0" fontId="0" fillId="0" borderId="0"/>
  </cellStyleXfs>
  <cellXfs count="89">
    <xf numFmtId="0" fontId="0" fillId="0" borderId="0" xfId="0"/>
    <xf numFmtId="0" fontId="2" fillId="2" borderId="0" xfId="0" applyFont="1" applyFill="1"/>
    <xf numFmtId="0" fontId="0" fillId="2" borderId="0" xfId="0" applyFill="1" applyAlignment="1">
      <alignment horizontal="left"/>
    </xf>
    <xf numFmtId="0" fontId="0" fillId="2" borderId="0" xfId="0" applyFill="1"/>
    <xf numFmtId="0" fontId="0" fillId="3" borderId="0" xfId="0" applyFill="1"/>
    <xf numFmtId="0" fontId="4" fillId="2" borderId="0" xfId="0" applyFont="1" applyFill="1" applyAlignment="1">
      <alignment vertical="top" wrapText="1"/>
    </xf>
    <xf numFmtId="0" fontId="0" fillId="4" borderId="0" xfId="0" applyFill="1"/>
    <xf numFmtId="0" fontId="0" fillId="4" borderId="0" xfId="0" applyFill="1" applyAlignment="1">
      <alignment horizontal="left"/>
    </xf>
    <xf numFmtId="0" fontId="5" fillId="4" borderId="0" xfId="0" applyFont="1" applyFill="1" applyAlignment="1">
      <alignment horizontal="left"/>
    </xf>
    <xf numFmtId="0" fontId="6" fillId="4" borderId="1" xfId="0" applyFont="1" applyFill="1" applyBorder="1"/>
    <xf numFmtId="0" fontId="6" fillId="4" borderId="0" xfId="0" applyFont="1" applyFill="1"/>
    <xf numFmtId="0" fontId="5" fillId="4" borderId="0" xfId="0" applyFont="1" applyFill="1" applyAlignment="1">
      <alignment horizontal="left" wrapText="1"/>
    </xf>
    <xf numFmtId="0" fontId="5" fillId="4" borderId="0" xfId="0" applyFont="1" applyFill="1" applyAlignment="1">
      <alignment horizontal="left" vertical="top" wrapText="1"/>
    </xf>
    <xf numFmtId="0" fontId="6" fillId="4" borderId="1" xfId="0" applyFont="1" applyFill="1" applyBorder="1" applyAlignment="1">
      <alignment horizontal="left" vertical="top" wrapText="1"/>
    </xf>
    <xf numFmtId="0" fontId="5" fillId="4" borderId="1" xfId="0" applyFont="1" applyFill="1" applyBorder="1" applyAlignment="1">
      <alignment horizontal="left"/>
    </xf>
    <xf numFmtId="0" fontId="5" fillId="4" borderId="1" xfId="0" applyFont="1" applyFill="1" applyBorder="1"/>
    <xf numFmtId="0" fontId="6" fillId="4" borderId="1" xfId="0" applyFont="1" applyFill="1" applyBorder="1" applyAlignment="1">
      <alignment horizontal="left"/>
    </xf>
    <xf numFmtId="0" fontId="6" fillId="4" borderId="0" xfId="0" applyFont="1" applyFill="1" applyAlignment="1">
      <alignment horizontal="left"/>
    </xf>
    <xf numFmtId="0" fontId="6" fillId="2" borderId="0" xfId="0" applyFont="1" applyFill="1" applyAlignment="1">
      <alignment horizontal="left"/>
    </xf>
    <xf numFmtId="0" fontId="6" fillId="2" borderId="0" xfId="0" applyFont="1" applyFill="1"/>
    <xf numFmtId="49" fontId="0" fillId="2" borderId="0" xfId="0" applyNumberFormat="1" applyFill="1" applyAlignment="1">
      <alignment horizontal="left" vertical="top"/>
    </xf>
    <xf numFmtId="49" fontId="8" fillId="3" borderId="4" xfId="0" applyNumberFormat="1" applyFont="1" applyFill="1" applyBorder="1" applyAlignment="1">
      <alignment horizontal="center" vertical="center"/>
    </xf>
    <xf numFmtId="49" fontId="8" fillId="3" borderId="4" xfId="0" applyNumberFormat="1" applyFont="1" applyFill="1" applyBorder="1" applyAlignment="1">
      <alignment horizontal="center" vertical="center" wrapText="1"/>
    </xf>
    <xf numFmtId="0" fontId="8" fillId="3" borderId="4" xfId="0" applyFont="1" applyFill="1" applyBorder="1" applyAlignment="1">
      <alignment horizontal="center" vertical="center" wrapText="1"/>
    </xf>
    <xf numFmtId="14" fontId="8" fillId="3" borderId="4" xfId="0" applyNumberFormat="1" applyFont="1" applyFill="1" applyBorder="1" applyAlignment="1">
      <alignment horizontal="center" vertical="center" wrapText="1"/>
    </xf>
    <xf numFmtId="4" fontId="8" fillId="3" borderId="4" xfId="0" applyNumberFormat="1" applyFont="1" applyFill="1" applyBorder="1" applyAlignment="1">
      <alignment horizontal="center" vertical="center"/>
    </xf>
    <xf numFmtId="0" fontId="8" fillId="3" borderId="5" xfId="0" applyFont="1" applyFill="1" applyBorder="1" applyAlignment="1">
      <alignment horizontal="center" vertical="center" wrapText="1"/>
    </xf>
    <xf numFmtId="0" fontId="8" fillId="0" borderId="0" xfId="0" applyFont="1" applyAlignment="1">
      <alignment horizontal="center" vertical="center"/>
    </xf>
    <xf numFmtId="49" fontId="9" fillId="4" borderId="6" xfId="0" applyNumberFormat="1" applyFont="1" applyFill="1" applyBorder="1" applyAlignment="1">
      <alignment horizontal="left" vertical="top"/>
    </xf>
    <xf numFmtId="49" fontId="9" fillId="4" borderId="7" xfId="0" applyNumberFormat="1" applyFont="1" applyFill="1" applyBorder="1" applyAlignment="1">
      <alignment horizontal="center" vertical="top"/>
    </xf>
    <xf numFmtId="49" fontId="9" fillId="4" borderId="7" xfId="0" applyNumberFormat="1" applyFont="1" applyFill="1" applyBorder="1" applyAlignment="1">
      <alignment horizontal="left" vertical="top" wrapText="1"/>
    </xf>
    <xf numFmtId="14" fontId="9" fillId="4" borderId="7" xfId="0" applyNumberFormat="1" applyFont="1" applyFill="1" applyBorder="1" applyAlignment="1">
      <alignment horizontal="left" vertical="top"/>
    </xf>
    <xf numFmtId="3" fontId="9" fillId="4" borderId="7" xfId="0" applyNumberFormat="1" applyFont="1" applyFill="1" applyBorder="1" applyAlignment="1" applyProtection="1">
      <alignment horizontal="right" vertical="top"/>
      <protection hidden="1"/>
    </xf>
    <xf numFmtId="49" fontId="9" fillId="4" borderId="8" xfId="0" applyNumberFormat="1" applyFont="1" applyFill="1" applyBorder="1" applyAlignment="1" applyProtection="1">
      <alignment horizontal="left" vertical="top"/>
      <protection hidden="1"/>
    </xf>
    <xf numFmtId="0" fontId="0" fillId="2" borderId="0" xfId="0" applyFill="1" applyAlignment="1">
      <alignment vertical="top"/>
    </xf>
    <xf numFmtId="2" fontId="9" fillId="2" borderId="0" xfId="0" applyNumberFormat="1" applyFont="1" applyFill="1" applyAlignment="1">
      <alignment horizontal="center"/>
    </xf>
    <xf numFmtId="0" fontId="9" fillId="4" borderId="10" xfId="0" applyFont="1" applyFill="1" applyBorder="1" applyAlignment="1">
      <alignment horizontal="center" vertical="top"/>
    </xf>
    <xf numFmtId="49" fontId="9" fillId="4" borderId="10" xfId="0" applyNumberFormat="1" applyFont="1" applyFill="1" applyBorder="1" applyAlignment="1">
      <alignment horizontal="center" vertical="top"/>
    </xf>
    <xf numFmtId="49" fontId="9" fillId="4" borderId="10" xfId="0" applyNumberFormat="1" applyFont="1" applyFill="1" applyBorder="1" applyAlignment="1">
      <alignment vertical="top" wrapText="1"/>
    </xf>
    <xf numFmtId="0" fontId="9" fillId="4" borderId="10" xfId="0" applyFont="1" applyFill="1" applyBorder="1" applyAlignment="1">
      <alignment vertical="top" wrapText="1"/>
    </xf>
    <xf numFmtId="14" fontId="9" fillId="4" borderId="10" xfId="0" applyNumberFormat="1" applyFont="1" applyFill="1" applyBorder="1" applyAlignment="1">
      <alignment vertical="top"/>
    </xf>
    <xf numFmtId="4" fontId="9" fillId="4" borderId="10" xfId="0" applyNumberFormat="1" applyFont="1" applyFill="1" applyBorder="1" applyAlignment="1" applyProtection="1">
      <alignment vertical="top"/>
      <protection hidden="1"/>
    </xf>
    <xf numFmtId="49" fontId="9" fillId="4" borderId="10" xfId="0" applyNumberFormat="1" applyFont="1" applyFill="1" applyBorder="1" applyAlignment="1" applyProtection="1">
      <alignment vertical="top"/>
      <protection hidden="1"/>
    </xf>
    <xf numFmtId="2" fontId="9" fillId="4" borderId="11" xfId="2" applyNumberFormat="1" applyFont="1" applyFill="1" applyBorder="1" applyAlignment="1">
      <alignment vertical="top"/>
    </xf>
    <xf numFmtId="0" fontId="0" fillId="4" borderId="0" xfId="0" applyFill="1" applyAlignment="1">
      <alignment horizontal="center" vertical="top"/>
    </xf>
    <xf numFmtId="49" fontId="0" fillId="4" borderId="0" xfId="0" applyNumberFormat="1" applyFill="1" applyAlignment="1">
      <alignment horizontal="center" vertical="top"/>
    </xf>
    <xf numFmtId="49" fontId="0" fillId="4" borderId="0" xfId="0" applyNumberFormat="1" applyFill="1" applyAlignment="1">
      <alignment vertical="top" wrapText="1"/>
    </xf>
    <xf numFmtId="0" fontId="0" fillId="4" borderId="0" xfId="0" applyFill="1" applyAlignment="1">
      <alignment vertical="top" wrapText="1"/>
    </xf>
    <xf numFmtId="14" fontId="0" fillId="4" borderId="0" xfId="0" applyNumberFormat="1" applyFill="1" applyAlignment="1">
      <alignment vertical="top"/>
    </xf>
    <xf numFmtId="4" fontId="0" fillId="4" borderId="0" xfId="0" applyNumberFormat="1" applyFill="1" applyAlignment="1" applyProtection="1">
      <alignment vertical="top"/>
      <protection hidden="1"/>
    </xf>
    <xf numFmtId="49" fontId="0" fillId="4" borderId="0" xfId="0" applyNumberFormat="1" applyFill="1" applyAlignment="1" applyProtection="1">
      <alignment vertical="top"/>
      <protection hidden="1"/>
    </xf>
    <xf numFmtId="2" fontId="9" fillId="4" borderId="0" xfId="2" applyNumberFormat="1" applyFont="1" applyFill="1" applyAlignment="1">
      <alignment vertical="top"/>
    </xf>
    <xf numFmtId="165" fontId="9" fillId="4" borderId="0" xfId="1" applyNumberFormat="1" applyFont="1" applyFill="1" applyAlignment="1">
      <alignment vertical="top"/>
    </xf>
    <xf numFmtId="49" fontId="0" fillId="4" borderId="0" xfId="0" applyNumberFormat="1" applyFill="1" applyAlignment="1">
      <alignment horizontal="center"/>
    </xf>
    <xf numFmtId="49" fontId="0" fillId="4" borderId="0" xfId="0" applyNumberFormat="1" applyFill="1" applyAlignment="1">
      <alignment wrapText="1"/>
    </xf>
    <xf numFmtId="0" fontId="0" fillId="4" borderId="0" xfId="0" applyFill="1" applyAlignment="1">
      <alignment wrapText="1"/>
    </xf>
    <xf numFmtId="14" fontId="0" fillId="4" borderId="0" xfId="0" applyNumberFormat="1" applyFill="1"/>
    <xf numFmtId="4" fontId="9" fillId="4" borderId="0" xfId="0" applyNumberFormat="1" applyFont="1" applyFill="1" applyAlignment="1" applyProtection="1">
      <alignment horizontal="left" vertical="top"/>
      <protection hidden="1"/>
    </xf>
    <xf numFmtId="2" fontId="9" fillId="4" borderId="0" xfId="2" applyNumberFormat="1" applyFont="1" applyFill="1"/>
    <xf numFmtId="166" fontId="9" fillId="4" borderId="12" xfId="1" applyNumberFormat="1" applyFont="1" applyFill="1" applyBorder="1"/>
    <xf numFmtId="14" fontId="9" fillId="4" borderId="0" xfId="0" applyNumberFormat="1" applyFont="1" applyFill="1"/>
    <xf numFmtId="10" fontId="0" fillId="0" borderId="13" xfId="0" applyNumberFormat="1" applyBorder="1" applyProtection="1">
      <protection locked="0" hidden="1"/>
    </xf>
    <xf numFmtId="49" fontId="9" fillId="4" borderId="0" xfId="0" applyNumberFormat="1" applyFont="1" applyFill="1" applyProtection="1">
      <protection hidden="1"/>
    </xf>
    <xf numFmtId="2" fontId="9" fillId="4" borderId="9" xfId="2" applyNumberFormat="1" applyFont="1" applyFill="1" applyBorder="1" applyAlignment="1">
      <alignment horizontal="right"/>
    </xf>
    <xf numFmtId="166" fontId="9" fillId="4" borderId="14" xfId="1" applyNumberFormat="1" applyFont="1" applyFill="1" applyBorder="1"/>
    <xf numFmtId="166" fontId="9" fillId="4" borderId="15" xfId="1" applyNumberFormat="1" applyFont="1" applyFill="1" applyBorder="1"/>
    <xf numFmtId="49" fontId="0" fillId="2" borderId="0" xfId="0" applyNumberFormat="1" applyFill="1" applyAlignment="1">
      <alignment horizontal="center"/>
    </xf>
    <xf numFmtId="49" fontId="0" fillId="2" borderId="0" xfId="0" applyNumberFormat="1" applyFill="1" applyAlignment="1">
      <alignment wrapText="1"/>
    </xf>
    <xf numFmtId="0" fontId="0" fillId="2" borderId="0" xfId="0" applyFill="1" applyAlignment="1">
      <alignment wrapText="1"/>
    </xf>
    <xf numFmtId="14" fontId="0" fillId="2" borderId="0" xfId="0" applyNumberFormat="1" applyFill="1"/>
    <xf numFmtId="4" fontId="0" fillId="2" borderId="0" xfId="0" applyNumberFormat="1" applyFill="1"/>
    <xf numFmtId="49" fontId="0" fillId="2" borderId="0" xfId="0" applyNumberFormat="1" applyFill="1"/>
    <xf numFmtId="2" fontId="9" fillId="2" borderId="0" xfId="2" applyNumberFormat="1" applyFont="1" applyFill="1"/>
    <xf numFmtId="0" fontId="9" fillId="2" borderId="0" xfId="2" applyNumberFormat="1" applyFont="1" applyFill="1" applyAlignment="1">
      <alignment wrapText="1"/>
    </xf>
    <xf numFmtId="0" fontId="8" fillId="3" borderId="16" xfId="0" applyFont="1" applyFill="1" applyBorder="1" applyAlignment="1">
      <alignment horizontal="center" vertical="center" wrapText="1"/>
    </xf>
    <xf numFmtId="165" fontId="9" fillId="4" borderId="0" xfId="1" applyNumberFormat="1" applyFont="1" applyFill="1" applyBorder="1" applyAlignment="1">
      <alignment vertical="top"/>
    </xf>
    <xf numFmtId="164" fontId="9" fillId="0" borderId="13" xfId="2" applyNumberFormat="1" applyFont="1" applyBorder="1" applyAlignment="1" applyProtection="1">
      <alignment vertical="top"/>
      <protection locked="0"/>
    </xf>
    <xf numFmtId="44" fontId="9" fillId="4" borderId="17" xfId="2" applyFont="1" applyFill="1" applyBorder="1" applyAlignment="1" applyProtection="1">
      <alignment horizontal="right" vertical="top"/>
      <protection hidden="1"/>
    </xf>
    <xf numFmtId="49" fontId="7" fillId="3" borderId="0" xfId="0" applyNumberFormat="1" applyFont="1" applyFill="1" applyAlignment="1">
      <alignment horizontal="left" vertical="center"/>
    </xf>
    <xf numFmtId="0" fontId="3" fillId="3" borderId="0" xfId="0" applyFont="1" applyFill="1" applyAlignment="1">
      <alignment horizontal="left" vertical="top" wrapText="1"/>
    </xf>
    <xf numFmtId="0" fontId="3" fillId="4" borderId="0" xfId="0" applyFont="1" applyFill="1" applyAlignment="1">
      <alignment horizontal="left" vertical="top"/>
    </xf>
    <xf numFmtId="0" fontId="5" fillId="4" borderId="0" xfId="0" applyFont="1" applyFill="1" applyAlignment="1">
      <alignment horizontal="left" vertical="top" wrapText="1"/>
    </xf>
    <xf numFmtId="49" fontId="5" fillId="0" borderId="2" xfId="0" applyNumberFormat="1" applyFont="1" applyBorder="1" applyAlignment="1" applyProtection="1">
      <alignment horizontal="left" vertical="top" wrapText="1"/>
      <protection locked="0"/>
    </xf>
    <xf numFmtId="49" fontId="5" fillId="0" borderId="3" xfId="0" applyNumberFormat="1" applyFont="1" applyBorder="1" applyAlignment="1" applyProtection="1">
      <alignment horizontal="left" vertical="top" wrapText="1"/>
      <protection locked="0"/>
    </xf>
    <xf numFmtId="49" fontId="63" fillId="4" borderId="6" xfId="0" applyNumberFormat="1" applyFont="true" applyFill="1" applyBorder="1" applyAlignment="1">
      <alignment horizontal="left" vertical="top" wrapText="true"/>
    </xf>
    <xf numFmtId="49" fontId="64" fillId="4" borderId="7" xfId="0" applyNumberFormat="1" applyFont="true" applyFill="1" applyBorder="1" applyAlignment="1">
      <alignment horizontal="center" vertical="top" wrapText="true"/>
    </xf>
    <xf numFmtId="164" fontId="9" fillId="6" borderId="13" xfId="2" applyNumberFormat="1" applyFont="1" applyBorder="1" applyAlignment="1" applyProtection="1" applyFill="true">
      <alignment vertical="top" wrapText="true"/>
      <protection locked="true"/>
    </xf>
    <xf numFmtId="44" fontId="9" fillId="4" borderId="17" xfId="2" applyFont="1" applyFill="true" applyBorder="1" applyAlignment="1" applyProtection="1">
      <alignment horizontal="right" vertical="top" wrapText="true"/>
      <protection hidden="1" locked="true"/>
    </xf>
    <xf numFmtId="3" fontId="9" fillId="4" borderId="7" xfId="0" applyNumberFormat="true" applyFont="1" applyFill="1" applyBorder="1" applyAlignment="1" applyProtection="1">
      <alignment horizontal="right" vertical="top"/>
      <protection hidden="1"/>
    </xf>
  </cellXfs>
  <cellStyles count="3">
    <cellStyle name="Euro" xfId="2" xr:uid="{C4103E73-0CE4-4219-892E-1B9072768428}"/>
    <cellStyle name="Standard" xfId="0" builtinId="0"/>
    <cellStyle name="Währung"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 Id="rId7" Target="worksheets/sheet3.xml" Type="http://schemas.openxmlformats.org/officeDocument/2006/relationships/worksheet"/></Relationships>
</file>

<file path=xl/theme/theme1.xml><?xml version="1.0" encoding="utf-8"?>
<a:theme xmlns:a="http://schemas.openxmlformats.org/drawingml/2006/main" name="Office 2013 – 2022-Design">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3C1B2F-44AC-4FB3-9CE4-4507377A05C7}">
  <dimension ref="A1:K26"/>
  <sheetViews>
    <sheetView tabSelected="1" topLeftCell="A7" workbookViewId="0">
      <pane topLeftCell="A1"/>
      <selection activeCell="B17" sqref="B17:C17"/>
    </sheetView>
  </sheetViews>
  <sheetFormatPr baseColWidth="10" defaultColWidth="11.44140625" defaultRowHeight="14.4" x14ac:dyDescent="0.3"/>
  <cols>
    <col min="1" max="1" customWidth="true" style="3" width="4.109375" collapsed="false"/>
    <col min="2" max="2" customWidth="true" style="2" width="24.5546875" collapsed="false"/>
    <col min="3" max="3" customWidth="true" style="3" width="58.0" collapsed="false"/>
    <col min="4" max="11" style="3" width="11.44140625" collapsed="false"/>
    <col min="12" max="12" customWidth="true" style="3" width="9.0" collapsed="false"/>
    <col min="13" max="13" customWidth="true" style="3" width="1.88671875" collapsed="false"/>
    <col min="14" max="16384" style="3" width="11.44140625" collapsed="false"/>
  </cols>
  <sheetData>
    <row r="1" spans="1:11" x14ac:dyDescent="0.3">
      <c r="A1" s="1" t="s">
        <v>0</v>
      </c>
    </row>
    <row r="2" spans="1:11" ht="65.25" customHeight="1" x14ac:dyDescent="0.3">
      <c r="A2" s="4"/>
      <c r="B2" s="79" t="s">
        <v>25</v>
      </c>
      <c r="C2" s="79"/>
      <c r="D2" s="79"/>
      <c r="E2" s="79"/>
      <c r="F2" s="79"/>
      <c r="G2" s="5"/>
      <c r="H2" s="5"/>
      <c r="I2" s="5"/>
      <c r="J2" s="5"/>
      <c r="K2" s="5"/>
    </row>
    <row r="3" spans="1:11" x14ac:dyDescent="0.3">
      <c r="B3" s="3"/>
    </row>
    <row r="4" spans="1:11" ht="21" x14ac:dyDescent="0.3">
      <c r="A4" s="6"/>
      <c r="B4" s="80" t="s">
        <v>2</v>
      </c>
      <c r="C4" s="80"/>
      <c r="D4" s="6"/>
      <c r="E4" s="6"/>
      <c r="F4" s="6"/>
    </row>
    <row r="5" spans="1:11" x14ac:dyDescent="0.3">
      <c r="A5" s="6"/>
      <c r="B5" s="7"/>
      <c r="C5" s="6"/>
      <c r="D5" s="6"/>
      <c r="E5" s="6"/>
      <c r="F5" s="6"/>
    </row>
    <row r="6" spans="1:11" ht="15.6" x14ac:dyDescent="0.3">
      <c r="A6" s="6"/>
      <c r="B6" s="8" t="s">
        <v>3</v>
      </c>
      <c r="C6" s="9" t="s">
        <v>26</v>
      </c>
      <c r="D6" s="6"/>
      <c r="E6" s="6"/>
      <c r="F6" s="6"/>
    </row>
    <row r="7" spans="1:11" x14ac:dyDescent="0.3">
      <c r="A7" s="6"/>
      <c r="B7" s="7"/>
      <c r="C7" s="6"/>
      <c r="D7" s="6"/>
      <c r="E7" s="6"/>
      <c r="F7" s="6"/>
    </row>
    <row r="8" spans="1:11" ht="15.6" x14ac:dyDescent="0.3">
      <c r="A8" s="6"/>
      <c r="B8" s="8" t="s">
        <v>4</v>
      </c>
      <c r="C8" s="9" t="s">
        <v>27</v>
      </c>
      <c r="D8" s="6"/>
      <c r="E8" s="6"/>
      <c r="F8" s="6"/>
    </row>
    <row r="9" spans="1:11" ht="15.6" x14ac:dyDescent="0.3">
      <c r="A9" s="6"/>
      <c r="B9" s="8"/>
      <c r="C9" s="10"/>
      <c r="D9" s="6"/>
      <c r="E9" s="6"/>
      <c r="F9" s="6"/>
    </row>
    <row r="10" spans="1:11" ht="15.6" x14ac:dyDescent="0.3">
      <c r="A10" s="6"/>
      <c r="B10" s="8" t="s">
        <v>5</v>
      </c>
      <c r="C10" s="9" t="s">
        <v>28</v>
      </c>
      <c r="D10" s="6"/>
      <c r="E10" s="6"/>
      <c r="F10" s="6"/>
    </row>
    <row r="11" spans="1:11" x14ac:dyDescent="0.3">
      <c r="A11" s="6"/>
      <c r="B11" s="7"/>
      <c r="C11" s="6"/>
      <c r="D11" s="6"/>
      <c r="E11" s="6"/>
      <c r="F11" s="6"/>
    </row>
    <row r="12" spans="1:11" ht="15.6" x14ac:dyDescent="0.3">
      <c r="A12" s="6"/>
      <c r="B12" s="8" t="s">
        <v>6</v>
      </c>
      <c r="C12" s="9" t="s">
        <v>29</v>
      </c>
      <c r="D12" s="6"/>
      <c r="E12" s="6"/>
      <c r="F12" s="6"/>
    </row>
    <row r="13" spans="1:11" x14ac:dyDescent="0.3">
      <c r="A13" s="6"/>
      <c r="B13" s="7"/>
      <c r="C13" s="6"/>
      <c r="D13" s="6"/>
      <c r="E13" s="6"/>
      <c r="F13" s="6"/>
    </row>
    <row r="14" spans="1:11" ht="15.6" x14ac:dyDescent="0.3">
      <c r="A14" s="6"/>
      <c r="B14" s="11" t="s">
        <v>7</v>
      </c>
      <c r="C14" s="9" t="s">
        <v>30</v>
      </c>
      <c r="D14" s="6"/>
      <c r="E14" s="6"/>
      <c r="F14" s="6"/>
    </row>
    <row r="15" spans="1:11" ht="15.6" x14ac:dyDescent="0.3">
      <c r="A15" s="6"/>
      <c r="B15" s="11"/>
      <c r="C15" s="10"/>
      <c r="D15" s="6"/>
      <c r="E15" s="6"/>
      <c r="F15" s="6"/>
    </row>
    <row r="16" spans="1:11" ht="16.2" thickBot="1" x14ac:dyDescent="0.35">
      <c r="A16" s="6"/>
      <c r="B16" s="81" t="s">
        <v>8</v>
      </c>
      <c r="C16" s="81"/>
      <c r="D16" s="6"/>
      <c r="E16" s="6"/>
      <c r="F16" s="6"/>
    </row>
    <row r="17" spans="1:6" ht="90" customHeight="1" thickBot="1" x14ac:dyDescent="0.35">
      <c r="A17" s="6"/>
      <c r="B17" s="82"/>
      <c r="C17" s="83"/>
      <c r="D17" s="6"/>
      <c r="E17" s="6"/>
      <c r="F17" s="6"/>
    </row>
    <row r="18" spans="1:6" ht="15.6" x14ac:dyDescent="0.3">
      <c r="A18" s="6"/>
      <c r="B18" s="11"/>
      <c r="C18" s="10"/>
      <c r="D18" s="6"/>
      <c r="E18" s="6"/>
      <c r="F18" s="6"/>
    </row>
    <row r="19" spans="1:6" ht="48" customHeight="1" x14ac:dyDescent="0.3">
      <c r="A19" s="6"/>
      <c r="B19" s="81" t="s">
        <v>31</v>
      </c>
      <c r="C19" s="81"/>
      <c r="D19" s="6"/>
      <c r="E19" s="6"/>
      <c r="F19" s="6"/>
    </row>
    <row r="20" spans="1:6" ht="15.6" x14ac:dyDescent="0.3">
      <c r="A20" s="6"/>
      <c r="B20" s="12"/>
      <c r="C20" s="12"/>
      <c r="D20" s="6"/>
      <c r="E20" s="6"/>
      <c r="F20" s="6"/>
    </row>
    <row r="26" spans="1:6" ht="15.6" x14ac:dyDescent="0.3">
      <c r="B26" s="18"/>
      <c r="C26" s="19"/>
    </row>
  </sheetData>
  <sheetProtection algorithmName="SHA-512" hashValue="pJUISm3Z44FGWaWS4bu4a0jCQM/WaJH0xPtRLV9YthTK3rt6kJURzjt0W8oh92NTyXRu1er9sH9L/5ghO9ePFA==" saltValue="zpObJaTClybiZyzvnM4tQg==" spinCount="100000" sheet="1" formatCells="0" formatColumns="0" formatRows="0" selectLockedCells="1"/>
  <mergeCells count="5">
    <mergeCell ref="B2:F2"/>
    <mergeCell ref="B4:C4"/>
    <mergeCell ref="B16:C16"/>
    <mergeCell ref="B17:C17"/>
    <mergeCell ref="B19:C19"/>
  </mergeCells>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E17FF0-4D13-4A6D-BE2B-FDA714F3DBFB}">
  <dimension ref="A1:M56"/>
  <sheetViews>
    <sheetView workbookViewId="0" tabSelected="false">
      <pane topLeftCell="A1"/>
      <selection activeCell="I4" sqref="I4"/>
    </sheetView>
  </sheetViews>
  <sheetFormatPr baseColWidth="10" defaultColWidth="11.44140625" defaultRowHeight="14.4" x14ac:dyDescent="0.3"/>
  <cols>
    <col min="1" max="1" customWidth="true" style="66" width="8.0" collapsed="true"/>
    <col min="2" max="2" customWidth="true" style="66" width="15.109375" collapsed="true"/>
    <col min="3" max="3" customWidth="true" style="67" width="33.88671875" collapsed="true"/>
    <col min="4" max="4" customWidth="true" style="68" width="47.5546875" collapsed="true"/>
    <col min="5" max="5" customWidth="true" style="69" width="15.109375" collapsed="true"/>
    <col min="6" max="6" customWidth="true" style="69" width="14.88671875" collapsed="true"/>
    <col min="7" max="7" customWidth="true" style="70" width="10.44140625" collapsed="true"/>
    <col min="8" max="8" customWidth="true" style="71" width="11.5546875" collapsed="true"/>
    <col min="9" max="9" bestFit="true" customWidth="true" style="72" width="25.5546875" collapsed="true"/>
    <col min="10" max="10" customWidth="true" style="3" width="25.5546875" collapsed="true"/>
    <col min="11" max="11" customWidth="true" style="3" width="28.6640625" collapsed="true"/>
    <col min="12" max="12" bestFit="true" customWidth="true" style="3" width="26.88671875" collapsed="true"/>
    <col min="13" max="13" customWidth="true" hidden="true" style="3" width="15.6640625" collapsed="true"/>
    <col min="14" max="16384" style="3" width="11.44140625" collapsed="true"/>
  </cols>
  <sheetData>
    <row r="1" spans="1:13" ht="17.399999999999999" x14ac:dyDescent="0.3">
      <c r="A1" s="78" t="s">
        <v>25</v>
      </c>
      <c r="B1" s="78"/>
      <c r="C1" s="78"/>
      <c r="D1" s="78"/>
      <c r="E1" s="78"/>
      <c r="F1" s="78"/>
      <c r="G1" s="78"/>
      <c r="H1" s="78"/>
      <c r="I1" s="78"/>
      <c r="J1" s="78"/>
    </row>
    <row r="2" spans="1:13" x14ac:dyDescent="0.3">
      <c r="A2" s="20"/>
      <c r="B2" s="20"/>
      <c r="C2" s="20"/>
      <c r="D2" s="20"/>
      <c r="E2" s="20"/>
      <c r="F2" s="20"/>
      <c r="G2" s="20"/>
      <c r="H2" s="20"/>
      <c r="I2" s="20"/>
      <c r="J2" s="20"/>
    </row>
    <row r="3" spans="1:13" s="27" customFormat="1" ht="42" thickBot="1" x14ac:dyDescent="0.35">
      <c r="A3" s="21" t="s">
        <v>9</v>
      </c>
      <c r="B3" s="21" t="s">
        <v>10</v>
      </c>
      <c r="C3" s="22" t="s">
        <v>11</v>
      </c>
      <c r="D3" s="23" t="s">
        <v>12</v>
      </c>
      <c r="E3" s="24" t="s">
        <v>13</v>
      </c>
      <c r="F3" s="24" t="s">
        <v>14</v>
      </c>
      <c r="G3" s="25" t="s">
        <v>15</v>
      </c>
      <c r="H3" s="21" t="s">
        <v>16</v>
      </c>
      <c r="I3" s="26" t="s">
        <v>17</v>
      </c>
      <c r="J3" s="74" t="s">
        <v>18</v>
      </c>
      <c r="M3" s="27" t="s">
        <v>19</v>
      </c>
    </row>
    <row r="4" spans="1:13" s="34" customFormat="1" ht="15.6" thickTop="1" thickBot="1" x14ac:dyDescent="0.3">
      <c r="A4" s="84" t="s">
        <v>32</v>
      </c>
      <c r="B4" s="85" t="s">
        <v>33</v>
      </c>
      <c r="C4" s="84" t="s">
        <v>34</v>
      </c>
      <c r="D4" s="84" t="s">
        <v>20</v>
      </c>
      <c r="E4" s="31" t="s">
        <v>20</v>
      </c>
      <c r="F4" s="31" t="s">
        <v>20</v>
      </c>
      <c r="G4" s="32"/>
      <c r="H4" s="33"/>
      <c r="I4" s="86" t="s">
        <v>20</v>
      </c>
      <c r="J4" s="87" t="str">
        <f>I4*G4</f>
        <v/>
      </c>
      <c r="M4" s="35"/>
    </row>
    <row r="5">
      <c r="A5" s="28" t="s">
        <v>35</v>
      </c>
      <c r="B5" s="29" t="s">
        <v>36</v>
      </c>
      <c r="C5" s="30" t="s">
        <v>37</v>
      </c>
      <c r="D5" s="30" t="s">
        <v>38</v>
      </c>
      <c r="E5" s="31" t="s">
        <v>20</v>
      </c>
      <c r="F5" s="31" t="s">
        <v>20</v>
      </c>
      <c r="G5" s="88" t="n">
        <v>1.0</v>
      </c>
      <c r="H5" s="33" t="s">
        <v>39</v>
      </c>
      <c r="I5" s="76"/>
      <c r="J5" s="77" t="n">
        <f>G5*I5</f>
        <v>0.0</v>
      </c>
      <c r="K5"/>
      <c r="L5"/>
      <c r="M5" s="35"/>
    </row>
    <row r="6">
      <c r="A6" s="84" t="s">
        <v>40</v>
      </c>
      <c r="B6" s="85" t="s">
        <v>33</v>
      </c>
      <c r="C6" s="84" t="s">
        <v>41</v>
      </c>
      <c r="D6" s="84" t="s">
        <v>42</v>
      </c>
      <c r="E6" s="31"/>
      <c r="F6" s="31"/>
      <c r="G6" s="32"/>
      <c r="H6" s="33"/>
      <c r="I6" s="86" t="s">
        <v>20</v>
      </c>
      <c r="J6" s="87" t="s">
        <v>20</v>
      </c>
      <c r="K6" s="0"/>
      <c r="L6" s="0"/>
      <c r="M6" s="35"/>
    </row>
    <row r="7">
      <c r="A7" s="84" t="s">
        <v>43</v>
      </c>
      <c r="B7" s="85" t="s">
        <v>33</v>
      </c>
      <c r="C7" s="84" t="s">
        <v>44</v>
      </c>
      <c r="D7" s="84" t="s">
        <v>20</v>
      </c>
      <c r="E7" s="31"/>
      <c r="F7" s="31"/>
      <c r="G7" s="32"/>
      <c r="H7" s="33"/>
      <c r="I7" s="86" t="s">
        <v>20</v>
      </c>
      <c r="J7" s="87" t="s">
        <v>20</v>
      </c>
      <c r="K7" s="0"/>
      <c r="L7" s="0"/>
      <c r="M7" s="35"/>
    </row>
    <row r="8">
      <c r="A8" s="28" t="s">
        <v>45</v>
      </c>
      <c r="B8" s="29" t="s">
        <v>36</v>
      </c>
      <c r="C8" s="30" t="s">
        <v>46</v>
      </c>
      <c r="D8" s="30" t="s">
        <v>47</v>
      </c>
      <c r="E8" s="31" t="s">
        <v>20</v>
      </c>
      <c r="F8" s="31" t="s">
        <v>20</v>
      </c>
      <c r="G8" s="88" t="n">
        <v>450000.0</v>
      </c>
      <c r="H8" s="33" t="s">
        <v>48</v>
      </c>
      <c r="I8" s="76"/>
      <c r="J8" s="77" t="n">
        <f>G8*I8</f>
        <v>0.0</v>
      </c>
      <c r="K8" s="0"/>
      <c r="L8" s="0"/>
      <c r="M8" s="35"/>
    </row>
    <row r="9">
      <c r="A9" s="28" t="s">
        <v>49</v>
      </c>
      <c r="B9" s="29" t="s">
        <v>36</v>
      </c>
      <c r="C9" s="30" t="s">
        <v>50</v>
      </c>
      <c r="D9" s="30" t="s">
        <v>51</v>
      </c>
      <c r="E9" s="31" t="s">
        <v>20</v>
      </c>
      <c r="F9" s="31" t="s">
        <v>20</v>
      </c>
      <c r="G9" s="88" t="n">
        <v>18000.0</v>
      </c>
      <c r="H9" s="33" t="s">
        <v>48</v>
      </c>
      <c r="I9" s="76"/>
      <c r="J9" s="77" t="n">
        <f>G9*I9</f>
        <v>0.0</v>
      </c>
      <c r="K9" s="0"/>
      <c r="L9" s="0"/>
      <c r="M9" s="35"/>
    </row>
    <row r="10">
      <c r="A10" s="28" t="s">
        <v>52</v>
      </c>
      <c r="B10" s="29" t="s">
        <v>36</v>
      </c>
      <c r="C10" s="30" t="s">
        <v>53</v>
      </c>
      <c r="D10" s="30" t="s">
        <v>54</v>
      </c>
      <c r="E10" s="31" t="s">
        <v>20</v>
      </c>
      <c r="F10" s="31" t="s">
        <v>20</v>
      </c>
      <c r="G10" s="88" t="n">
        <v>120000.0</v>
      </c>
      <c r="H10" s="33" t="s">
        <v>48</v>
      </c>
      <c r="I10" s="76"/>
      <c r="J10" s="77" t="n">
        <f>G10*I10</f>
        <v>0.0</v>
      </c>
      <c r="K10" s="0"/>
      <c r="L10" s="0"/>
      <c r="M10" s="35"/>
    </row>
    <row r="11">
      <c r="A11" s="28" t="s">
        <v>55</v>
      </c>
      <c r="B11" s="29" t="s">
        <v>36</v>
      </c>
      <c r="C11" s="30" t="s">
        <v>56</v>
      </c>
      <c r="D11" s="30" t="s">
        <v>57</v>
      </c>
      <c r="E11" s="31" t="s">
        <v>20</v>
      </c>
      <c r="F11" s="31" t="s">
        <v>20</v>
      </c>
      <c r="G11" s="88" t="n">
        <v>7200000.0</v>
      </c>
      <c r="H11" s="33" t="s">
        <v>48</v>
      </c>
      <c r="I11" s="76"/>
      <c r="J11" s="77" t="n">
        <f>G11*I11</f>
        <v>0.0</v>
      </c>
      <c r="K11" s="0"/>
      <c r="L11" s="0"/>
      <c r="M11" s="35"/>
    </row>
    <row r="12">
      <c r="A12" s="28" t="s">
        <v>58</v>
      </c>
      <c r="B12" s="29" t="s">
        <v>36</v>
      </c>
      <c r="C12" s="30" t="s">
        <v>59</v>
      </c>
      <c r="D12" s="30" t="s">
        <v>60</v>
      </c>
      <c r="E12" s="31" t="s">
        <v>20</v>
      </c>
      <c r="F12" s="31" t="s">
        <v>20</v>
      </c>
      <c r="G12" s="88" t="n">
        <v>90000.0</v>
      </c>
      <c r="H12" s="33" t="s">
        <v>48</v>
      </c>
      <c r="I12" s="76"/>
      <c r="J12" s="77" t="n">
        <f>G12*I12</f>
        <v>0.0</v>
      </c>
      <c r="K12" s="0"/>
      <c r="L12" s="0"/>
      <c r="M12" s="35"/>
    </row>
    <row r="13">
      <c r="A13" s="28" t="s">
        <v>61</v>
      </c>
      <c r="B13" s="29" t="s">
        <v>36</v>
      </c>
      <c r="C13" s="30" t="s">
        <v>62</v>
      </c>
      <c r="D13" s="30" t="s">
        <v>63</v>
      </c>
      <c r="E13" s="31" t="s">
        <v>20</v>
      </c>
      <c r="F13" s="31" t="s">
        <v>20</v>
      </c>
      <c r="G13" s="88" t="n">
        <v>4770000.0</v>
      </c>
      <c r="H13" s="33" t="s">
        <v>48</v>
      </c>
      <c r="I13" s="76"/>
      <c r="J13" s="77" t="n">
        <f>G13*I13</f>
        <v>0.0</v>
      </c>
      <c r="K13" s="0"/>
      <c r="L13" s="0"/>
      <c r="M13" s="35"/>
    </row>
    <row r="14">
      <c r="A14" s="84" t="s">
        <v>64</v>
      </c>
      <c r="B14" s="85" t="s">
        <v>33</v>
      </c>
      <c r="C14" s="84" t="s">
        <v>65</v>
      </c>
      <c r="D14" s="84" t="s">
        <v>20</v>
      </c>
      <c r="E14" s="31"/>
      <c r="F14" s="31"/>
      <c r="G14" s="32"/>
      <c r="H14" s="33"/>
      <c r="I14" s="86" t="s">
        <v>20</v>
      </c>
      <c r="J14" s="87" t="s">
        <v>20</v>
      </c>
      <c r="K14" s="0"/>
      <c r="L14" s="0"/>
      <c r="M14" s="35"/>
    </row>
    <row r="15">
      <c r="A15" s="28" t="s">
        <v>66</v>
      </c>
      <c r="B15" s="29" t="s">
        <v>67</v>
      </c>
      <c r="C15" s="30" t="s">
        <v>68</v>
      </c>
      <c r="D15" s="30" t="s">
        <v>69</v>
      </c>
      <c r="E15" s="31" t="s">
        <v>20</v>
      </c>
      <c r="F15" s="31" t="s">
        <v>20</v>
      </c>
      <c r="G15" s="88" t="n">
        <v>25.0</v>
      </c>
      <c r="H15" s="33" t="s">
        <v>70</v>
      </c>
      <c r="I15" s="76"/>
      <c r="J15" s="77" t="n">
        <f>G15*I15</f>
        <v>0.0</v>
      </c>
      <c r="K15" s="0"/>
      <c r="L15" s="0"/>
      <c r="M15" s="35"/>
    </row>
    <row r="16">
      <c r="A16" s="28" t="s">
        <v>71</v>
      </c>
      <c r="B16" s="29" t="s">
        <v>67</v>
      </c>
      <c r="C16" s="30" t="s">
        <v>72</v>
      </c>
      <c r="D16" s="30" t="s">
        <v>73</v>
      </c>
      <c r="E16" s="31" t="s">
        <v>20</v>
      </c>
      <c r="F16" s="31" t="s">
        <v>20</v>
      </c>
      <c r="G16" s="88" t="n">
        <v>60000.0</v>
      </c>
      <c r="H16" s="33" t="s">
        <v>48</v>
      </c>
      <c r="I16" s="76"/>
      <c r="J16" s="77" t="n">
        <f>G16*I16</f>
        <v>0.0</v>
      </c>
      <c r="K16" s="0"/>
      <c r="L16" s="0"/>
      <c r="M16" s="35"/>
    </row>
    <row r="17">
      <c r="A17" s="28" t="s">
        <v>74</v>
      </c>
      <c r="B17" s="29" t="s">
        <v>67</v>
      </c>
      <c r="C17" s="30" t="s">
        <v>75</v>
      </c>
      <c r="D17" s="30" t="s">
        <v>76</v>
      </c>
      <c r="E17" s="31" t="s">
        <v>20</v>
      </c>
      <c r="F17" s="31" t="s">
        <v>20</v>
      </c>
      <c r="G17" s="88" t="n">
        <v>300000.0</v>
      </c>
      <c r="H17" s="33" t="s">
        <v>48</v>
      </c>
      <c r="I17" s="76"/>
      <c r="J17" s="77" t="n">
        <f>G17*I17</f>
        <v>0.0</v>
      </c>
      <c r="K17" s="0"/>
      <c r="L17" s="0"/>
      <c r="M17" s="35"/>
    </row>
    <row r="18">
      <c r="A18" s="84" t="s">
        <v>77</v>
      </c>
      <c r="B18" s="85" t="s">
        <v>33</v>
      </c>
      <c r="C18" s="84" t="s">
        <v>78</v>
      </c>
      <c r="D18" s="84" t="s">
        <v>20</v>
      </c>
      <c r="E18" s="31"/>
      <c r="F18" s="31"/>
      <c r="G18" s="32"/>
      <c r="H18" s="33"/>
      <c r="I18" s="86" t="s">
        <v>20</v>
      </c>
      <c r="J18" s="87" t="s">
        <v>20</v>
      </c>
      <c r="K18" s="0"/>
      <c r="L18" s="0"/>
      <c r="M18" s="35"/>
    </row>
    <row r="19">
      <c r="A19" s="28" t="s">
        <v>79</v>
      </c>
      <c r="B19" s="29" t="s">
        <v>36</v>
      </c>
      <c r="C19" s="30" t="s">
        <v>80</v>
      </c>
      <c r="D19" s="30" t="s">
        <v>81</v>
      </c>
      <c r="E19" s="31" t="s">
        <v>20</v>
      </c>
      <c r="F19" s="31" t="s">
        <v>20</v>
      </c>
      <c r="G19" s="88" t="n">
        <v>1800.0</v>
      </c>
      <c r="H19" s="33" t="s">
        <v>48</v>
      </c>
      <c r="I19" s="76"/>
      <c r="J19" s="77" t="n">
        <f>G19*I19</f>
        <v>0.0</v>
      </c>
      <c r="K19" s="0"/>
      <c r="L19" s="0"/>
      <c r="M19" s="35"/>
    </row>
    <row r="20">
      <c r="A20" s="28" t="s">
        <v>82</v>
      </c>
      <c r="B20" s="29" t="s">
        <v>36</v>
      </c>
      <c r="C20" s="30" t="s">
        <v>83</v>
      </c>
      <c r="D20" s="30" t="s">
        <v>84</v>
      </c>
      <c r="E20" s="31" t="s">
        <v>20</v>
      </c>
      <c r="F20" s="31" t="s">
        <v>20</v>
      </c>
      <c r="G20" s="88" t="n">
        <v>9780000.0</v>
      </c>
      <c r="H20" s="33" t="s">
        <v>48</v>
      </c>
      <c r="I20" s="76"/>
      <c r="J20" s="77" t="n">
        <f>G20*I20</f>
        <v>0.0</v>
      </c>
      <c r="K20" s="0"/>
      <c r="L20" s="0"/>
      <c r="M20" s="35"/>
    </row>
    <row r="21">
      <c r="A21" s="28" t="s">
        <v>85</v>
      </c>
      <c r="B21" s="29" t="s">
        <v>36</v>
      </c>
      <c r="C21" s="30" t="s">
        <v>86</v>
      </c>
      <c r="D21" s="30" t="s">
        <v>87</v>
      </c>
      <c r="E21" s="31" t="s">
        <v>20</v>
      </c>
      <c r="F21" s="31" t="s">
        <v>20</v>
      </c>
      <c r="G21" s="88" t="n">
        <v>90000.0</v>
      </c>
      <c r="H21" s="33" t="s">
        <v>48</v>
      </c>
      <c r="I21" s="76"/>
      <c r="J21" s="77" t="n">
        <f>G21*I21</f>
        <v>0.0</v>
      </c>
      <c r="K21" s="0"/>
      <c r="L21" s="0"/>
      <c r="M21" s="35"/>
    </row>
    <row r="22">
      <c r="A22" s="28" t="s">
        <v>88</v>
      </c>
      <c r="B22" s="29" t="s">
        <v>36</v>
      </c>
      <c r="C22" s="30" t="s">
        <v>89</v>
      </c>
      <c r="D22" s="30" t="s">
        <v>90</v>
      </c>
      <c r="E22" s="31" t="s">
        <v>20</v>
      </c>
      <c r="F22" s="31" t="s">
        <v>20</v>
      </c>
      <c r="G22" s="88" t="n">
        <v>1800000.0</v>
      </c>
      <c r="H22" s="33" t="s">
        <v>48</v>
      </c>
      <c r="I22" s="76"/>
      <c r="J22" s="77" t="n">
        <f>G22*I22</f>
        <v>0.0</v>
      </c>
      <c r="K22" s="0"/>
      <c r="L22" s="0"/>
      <c r="M22" s="35"/>
    </row>
    <row r="23">
      <c r="A23" s="28" t="s">
        <v>91</v>
      </c>
      <c r="B23" s="29" t="s">
        <v>36</v>
      </c>
      <c r="C23" s="30" t="s">
        <v>92</v>
      </c>
      <c r="D23" s="30" t="s">
        <v>93</v>
      </c>
      <c r="E23" s="31" t="s">
        <v>20</v>
      </c>
      <c r="F23" s="31" t="s">
        <v>20</v>
      </c>
      <c r="G23" s="88" t="n">
        <v>60.0</v>
      </c>
      <c r="H23" s="33" t="s">
        <v>48</v>
      </c>
      <c r="I23" s="76"/>
      <c r="J23" s="77" t="n">
        <f>G23*I23</f>
        <v>0.0</v>
      </c>
      <c r="K23" s="0"/>
      <c r="L23" s="0"/>
      <c r="M23" s="35"/>
    </row>
    <row r="24">
      <c r="A24" s="28" t="s">
        <v>94</v>
      </c>
      <c r="B24" s="29" t="s">
        <v>36</v>
      </c>
      <c r="C24" s="30" t="s">
        <v>95</v>
      </c>
      <c r="D24" s="30" t="s">
        <v>96</v>
      </c>
      <c r="E24" s="31" t="s">
        <v>20</v>
      </c>
      <c r="F24" s="31" t="s">
        <v>20</v>
      </c>
      <c r="G24" s="88" t="n">
        <v>4860000.0</v>
      </c>
      <c r="H24" s="33" t="s">
        <v>48</v>
      </c>
      <c r="I24" s="76"/>
      <c r="J24" s="77" t="n">
        <f>G24*I24</f>
        <v>0.0</v>
      </c>
      <c r="K24" s="0"/>
      <c r="L24" s="0"/>
      <c r="M24" s="35"/>
    </row>
    <row r="25">
      <c r="A25" s="28" t="s">
        <v>97</v>
      </c>
      <c r="B25" s="29" t="s">
        <v>36</v>
      </c>
      <c r="C25" s="30" t="s">
        <v>89</v>
      </c>
      <c r="D25" s="30" t="s">
        <v>98</v>
      </c>
      <c r="E25" s="31" t="s">
        <v>20</v>
      </c>
      <c r="F25" s="31" t="s">
        <v>20</v>
      </c>
      <c r="G25" s="88" t="n">
        <v>4770000.0</v>
      </c>
      <c r="H25" s="33" t="s">
        <v>48</v>
      </c>
      <c r="I25" s="76"/>
      <c r="J25" s="77" t="n">
        <f>G25*I25</f>
        <v>0.0</v>
      </c>
      <c r="K25" s="0"/>
      <c r="L25" s="0"/>
      <c r="M25" s="35"/>
    </row>
    <row r="26">
      <c r="A26" s="28" t="s">
        <v>99</v>
      </c>
      <c r="B26" s="29" t="s">
        <v>36</v>
      </c>
      <c r="C26" s="30" t="s">
        <v>100</v>
      </c>
      <c r="D26" s="30" t="s">
        <v>101</v>
      </c>
      <c r="E26" s="31" t="s">
        <v>20</v>
      </c>
      <c r="F26" s="31" t="s">
        <v>20</v>
      </c>
      <c r="G26" s="88" t="n">
        <v>60000.0</v>
      </c>
      <c r="H26" s="33" t="s">
        <v>48</v>
      </c>
      <c r="I26" s="76"/>
      <c r="J26" s="77" t="n">
        <f>G26*I26</f>
        <v>0.0</v>
      </c>
      <c r="K26" s="0"/>
      <c r="L26" s="0"/>
      <c r="M26" s="35"/>
    </row>
    <row r="27">
      <c r="A27" s="28" t="s">
        <v>102</v>
      </c>
      <c r="B27" s="29" t="s">
        <v>36</v>
      </c>
      <c r="C27" s="30" t="s">
        <v>103</v>
      </c>
      <c r="D27" s="30" t="s">
        <v>104</v>
      </c>
      <c r="E27" s="31" t="s">
        <v>20</v>
      </c>
      <c r="F27" s="31" t="s">
        <v>20</v>
      </c>
      <c r="G27" s="88" t="n">
        <v>30000.0</v>
      </c>
      <c r="H27" s="33" t="s">
        <v>48</v>
      </c>
      <c r="I27" s="76"/>
      <c r="J27" s="77" t="n">
        <f>G27*I27</f>
        <v>0.0</v>
      </c>
      <c r="K27" s="0"/>
      <c r="L27" s="0"/>
      <c r="M27" s="35"/>
    </row>
    <row r="28">
      <c r="A28" s="28" t="s">
        <v>105</v>
      </c>
      <c r="B28" s="29" t="s">
        <v>36</v>
      </c>
      <c r="C28" s="30" t="s">
        <v>106</v>
      </c>
      <c r="D28" s="30" t="s">
        <v>107</v>
      </c>
      <c r="E28" s="31" t="s">
        <v>20</v>
      </c>
      <c r="F28" s="31" t="s">
        <v>20</v>
      </c>
      <c r="G28" s="88" t="n">
        <v>2760000.0</v>
      </c>
      <c r="H28" s="33" t="s">
        <v>48</v>
      </c>
      <c r="I28" s="76"/>
      <c r="J28" s="77" t="n">
        <f>G28*I28</f>
        <v>0.0</v>
      </c>
      <c r="K28" s="0"/>
      <c r="L28" s="0"/>
      <c r="M28" s="35"/>
    </row>
    <row r="29">
      <c r="A29" s="28" t="s">
        <v>108</v>
      </c>
      <c r="B29" s="29" t="s">
        <v>36</v>
      </c>
      <c r="C29" s="30" t="s">
        <v>109</v>
      </c>
      <c r="D29" s="30" t="s">
        <v>110</v>
      </c>
      <c r="E29" s="31" t="s">
        <v>20</v>
      </c>
      <c r="F29" s="31" t="s">
        <v>20</v>
      </c>
      <c r="G29" s="88" t="n">
        <v>60.0</v>
      </c>
      <c r="H29" s="33" t="s">
        <v>48</v>
      </c>
      <c r="I29" s="76"/>
      <c r="J29" s="77" t="n">
        <f>G29*I29</f>
        <v>0.0</v>
      </c>
      <c r="K29" s="0"/>
      <c r="L29" s="0"/>
      <c r="M29" s="35"/>
    </row>
    <row r="30">
      <c r="A30" s="28" t="s">
        <v>111</v>
      </c>
      <c r="B30" s="29" t="s">
        <v>36</v>
      </c>
      <c r="C30" s="30" t="s">
        <v>112</v>
      </c>
      <c r="D30" s="30" t="s">
        <v>113</v>
      </c>
      <c r="E30" s="31" t="s">
        <v>20</v>
      </c>
      <c r="F30" s="31" t="s">
        <v>20</v>
      </c>
      <c r="G30" s="88" t="n">
        <v>72.0</v>
      </c>
      <c r="H30" s="33" t="s">
        <v>114</v>
      </c>
      <c r="I30" s="76"/>
      <c r="J30" s="77" t="n">
        <f>G30*I30</f>
        <v>0.0</v>
      </c>
      <c r="K30" s="0"/>
      <c r="L30" s="0"/>
      <c r="M30" s="35"/>
    </row>
    <row r="31" spans="1:13" s="34" customFormat="1" ht="15" thickTop="1" x14ac:dyDescent="0.25">
      <c r="A31" s="36"/>
      <c r="B31" s="37"/>
      <c r="C31" s="38"/>
      <c r="D31" s="39"/>
      <c r="E31" s="40"/>
      <c r="F31" s="40"/>
      <c r="G31" s="41"/>
      <c r="H31" s="42"/>
      <c r="I31" s="43"/>
      <c r="J31" s="75"/>
      <c r="M31" s="35"/>
    </row>
    <row r="32" spans="1:13" s="34" customFormat="1" x14ac:dyDescent="0.3">
      <c r="A32" s="44"/>
      <c r="B32" s="45"/>
      <c r="C32" s="46"/>
      <c r="D32" s="47"/>
      <c r="E32" s="48"/>
      <c r="F32" s="48"/>
      <c r="G32" s="49"/>
      <c r="H32" s="50"/>
      <c r="I32" s="51"/>
      <c r="J32" s="52"/>
    </row>
    <row r="33" spans="1:13" ht="15" thickBot="1" x14ac:dyDescent="0.35">
      <c r="A33" s="53"/>
      <c r="B33" s="53"/>
      <c r="C33" s="54"/>
      <c r="D33" s="55"/>
      <c r="E33" s="56"/>
      <c r="F33" s="57" t="s">
        <v>21</v>
      </c>
      <c r="G33" s="57"/>
      <c r="H33" s="57"/>
      <c r="I33" s="58"/>
      <c r="J33" s="59">
        <f>SUM(J$4:J31)</f>
        <v>0</v>
      </c>
    </row>
    <row r="34" spans="1:13" ht="15.6" thickTop="1" thickBot="1" x14ac:dyDescent="0.35">
      <c r="A34" s="53"/>
      <c r="B34" s="53"/>
      <c r="C34" s="54"/>
      <c r="D34" s="55"/>
      <c r="E34" s="56"/>
      <c r="F34" s="60" t="s">
        <v>22</v>
      </c>
      <c r="G34" s="61">
        <v>0.19</v>
      </c>
      <c r="H34" s="62" t="s">
        <v>23</v>
      </c>
      <c r="I34" s="63"/>
      <c r="J34" s="65">
        <f>J33*G34</f>
        <v>0</v>
      </c>
    </row>
    <row r="35" spans="1:13" ht="15" thickTop="1" x14ac:dyDescent="0.3">
      <c r="A35" s="53"/>
      <c r="B35" s="53"/>
      <c r="C35" s="54"/>
      <c r="D35" s="55"/>
      <c r="E35" s="56"/>
      <c r="F35" s="57" t="s">
        <v>24</v>
      </c>
      <c r="G35" s="57"/>
      <c r="H35" s="57"/>
      <c r="I35" s="58"/>
      <c r="J35" s="64">
        <f>SUM(J33,J34)</f>
        <v>0</v>
      </c>
    </row>
    <row r="36" spans="1:13" x14ac:dyDescent="0.3">
      <c r="A36" s="53"/>
      <c r="B36" s="53"/>
      <c r="C36" s="54"/>
      <c r="D36" s="55"/>
      <c r="E36" s="56"/>
      <c r="F36" s="55"/>
      <c r="G36" s="55"/>
      <c r="H36" s="55"/>
      <c r="I36" s="55"/>
      <c r="J36" s="55"/>
    </row>
    <row r="37" spans="1:13" x14ac:dyDescent="0.3">
      <c r="A37" s="68"/>
      <c r="B37" s="68"/>
      <c r="C37" s="68"/>
      <c r="E37" s="68"/>
      <c r="F37" s="68"/>
      <c r="G37" s="68"/>
      <c r="H37" s="68"/>
      <c r="I37" s="68"/>
      <c r="J37" s="68"/>
    </row>
    <row r="38" spans="1:13" x14ac:dyDescent="0.3">
      <c r="A38" s="68"/>
      <c r="B38" s="68"/>
      <c r="C38" s="68"/>
      <c r="E38" s="68"/>
      <c r="F38" s="68"/>
      <c r="G38" s="68"/>
      <c r="H38" s="68"/>
      <c r="I38" s="68"/>
      <c r="J38" s="68"/>
    </row>
    <row r="41" spans="1:13" x14ac:dyDescent="0.3">
      <c r="L41" s="71"/>
    </row>
    <row r="42" spans="1:13" x14ac:dyDescent="0.3">
      <c r="L42" s="71"/>
    </row>
    <row r="43" spans="4:12" x14ac:dyDescent="0.3">
      <c r="L43" s="71"/>
    </row>
    <row r="44" spans="4:12" x14ac:dyDescent="0.3">
      <c r="L44" s="71"/>
    </row>
    <row r="45" spans="4:12" x14ac:dyDescent="0.3">
      <c r="L45" s="71"/>
    </row>
    <row r="46" spans="4:12" x14ac:dyDescent="0.3">
      <c r="L46" s="71"/>
    </row>
    <row r="56" spans="4:12" x14ac:dyDescent="0.3">
      <c r="D56" s="73"/>
      <c r="I56" s="71"/>
    </row>
  </sheetData>
  <sheetProtection algorithmName="SHA-512" hashValue="EPNmqaVldZo5KuQQPuJlHoZssg71r/GYAeglfT+ZtiqWek3HsoUNo267y6DtYJEtIao0HWUaGW4xvBf2yZR7Hw==" saltValue="EBR1zr1F3qkNSNh4P0kfDQ==" spinCount="100000" sheet="1" formatCells="0" formatColumns="0" formatRows="0"/>
  <mergeCells count="1">
    <mergeCell ref="A1:J1"/>
  </mergeCells>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Deckblatt</vt:lpstr>
      <vt:lpstr>Vorlage</vt:lpstr>
    </vt:vector>
  </TitlesOfParts>
  <Company>cosinex GmbH</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2020-07-10T13:03:05Z</dcterms:created>
  <dcterms:modified xsi:type="dcterms:W3CDTF">2026-06-02T12:44:24Z</dcterms:modified>
</cp:coreProperties>
</file>