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kapici/Desktop/"/>
    </mc:Choice>
  </mc:AlternateContent>
  <xr:revisionPtr revIDLastSave="0" documentId="8_{1ED7E7C7-CD31-8F46-BB9D-A4D3D6F2D752}" xr6:coauthVersionLast="47" xr6:coauthVersionMax="47" xr10:uidLastSave="{00000000-0000-0000-0000-000000000000}"/>
  <bookViews>
    <workbookView xWindow="0" yWindow="660" windowWidth="28100" windowHeight="17840" tabRatio="500" xr2:uid="{00000000-000D-0000-FFFF-FFFF00000000}"/>
  </bookViews>
  <sheets>
    <sheet name="Preisblat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9" i="1" l="1"/>
  <c r="F48" i="1"/>
  <c r="F47" i="1"/>
  <c r="F46" i="1"/>
  <c r="F41" i="1"/>
  <c r="F40" i="1"/>
  <c r="F39" i="1"/>
  <c r="F38" i="1"/>
  <c r="F37" i="1"/>
  <c r="F42" i="1" s="1"/>
  <c r="F55" i="1" s="1"/>
  <c r="F32" i="1"/>
  <c r="F31" i="1"/>
  <c r="F30" i="1"/>
  <c r="F29" i="1"/>
  <c r="F24" i="1"/>
  <c r="F23" i="1"/>
  <c r="F22" i="1"/>
  <c r="F21" i="1"/>
  <c r="F25" i="1" s="1"/>
  <c r="F50" i="1" l="1"/>
  <c r="F56" i="1" s="1"/>
  <c r="F33" i="1"/>
  <c r="F54" i="1" s="1"/>
  <c r="F53" i="1"/>
  <c r="F57" i="1" l="1"/>
  <c r="F61" i="1" l="1"/>
  <c r="F58" i="1"/>
  <c r="F59" i="1" s="1"/>
</calcChain>
</file>

<file path=xl/sharedStrings.xml><?xml version="1.0" encoding="utf-8"?>
<sst xmlns="http://schemas.openxmlformats.org/spreadsheetml/2006/main" count="109" uniqueCount="83">
  <si>
    <t>PREISBLATT</t>
  </si>
  <si>
    <t>Lieferung, Implementierung und Betrieb eines Systems für Mobilfunk- und Datenkartenmanagement mit Dienstleistung</t>
  </si>
  <si>
    <t>Angaben des Bieters</t>
  </si>
  <si>
    <t>Vergabe- / Aktenzeichen</t>
  </si>
  <si>
    <t>Bieter (Firma)</t>
  </si>
  <si>
    <t>Anschrift</t>
  </si>
  <si>
    <t>Ansprechpartner / E-Mail</t>
  </si>
  <si>
    <t>Ort, Datum</t>
  </si>
  <si>
    <t>Ausfüllhinweise</t>
  </si>
  <si>
    <t>• Alle Preise sind Nettopreise in EUR (ohne Umsatzsteuer). Die USt wird im Summenblatt gesondert ausgewiesen.
• Nur die gelb hinterlegten Zellen (Einzelpreise, Bieterangaben) sind vom Bieter auszufüllen. Alle übrigen Felder berechnen sich automatisch.
• Die angegebenen Mengen sind fiktive Bewertungsmengen und dienen ausschließlich dem Preisvergleich; sie begründen keine Abnahmeverpflichtung.
• Für laufende Leistungen (Abschnitt B) wird der monatliche Einzelpreis über den Wertungszeitraum hochgerechnet.
• Maßgeblich für die Wertung ist die 'Wertungssumme (netto)' im Summenblatt.</t>
  </si>
  <si>
    <t>Wertungsparameter (durch den Auftraggeber vorgegeben)</t>
  </si>
  <si>
    <t>Wertungszeitraum (Monate)</t>
  </si>
  <si>
    <t>Umsatzsteuersatz</t>
  </si>
  <si>
    <t>A   Einmalige Leistungen (Projekt &amp; Einrichtung)</t>
  </si>
  <si>
    <t>Pos.</t>
  </si>
  <si>
    <t>Leistung</t>
  </si>
  <si>
    <t>Einheit</t>
  </si>
  <si>
    <t>Menge</t>
  </si>
  <si>
    <t>Einzelpreis
netto (EUR)</t>
  </si>
  <si>
    <t>Gesamtpreis
netto (EUR)</t>
  </si>
  <si>
    <t>A.1</t>
  </si>
  <si>
    <t>pauschal</t>
  </si>
  <si>
    <t>A.2</t>
  </si>
  <si>
    <t>Bereitstellung &amp; Einrichtung des Managementsystems (Setup, Konfiguration, Inbetriebnahme)</t>
  </si>
  <si>
    <t>A.3</t>
  </si>
  <si>
    <t>Datenübernahme / Migration der Bestandsdaten (Verträge, SIM-/Datenkarten, Kostenstellen, Mitarbeiterzuordnung)</t>
  </si>
  <si>
    <t>A.4</t>
  </si>
  <si>
    <t>Einweisung / Schulung der Key-User in die Grundfunktionen der Module „Verträge“ und „Rechnungen“</t>
  </si>
  <si>
    <t>Zwischensumme A (einmalig)</t>
  </si>
  <si>
    <t>B.1</t>
  </si>
  <si>
    <t>Betrieb &amp; Bereitstellung des Managementsystems (Cloud/SaaS, webbasiertes Kundenportal, Module „Verträge“ und „Rechnungen“)</t>
  </si>
  <si>
    <t>EUR / Monat</t>
  </si>
  <si>
    <t>B.2</t>
  </si>
  <si>
    <t>EUR / Karte / Monat</t>
  </si>
  <si>
    <t>B.3</t>
  </si>
  <si>
    <t>Lizenzen / Zugänge für das Kundenportal (parallel nutzbare Zugänge)</t>
  </si>
  <si>
    <t>EUR / Zugang / Monat</t>
  </si>
  <si>
    <t>B.4</t>
  </si>
  <si>
    <t>Key-User-Support (Betreuung der benannten Key-User)</t>
  </si>
  <si>
    <t>Zwischensumme B (laufend über Wertungszeitraum)</t>
  </si>
  <si>
    <t>C   Abrufbare Aufwände (Stunden-/Vorgangssätze, soweit nicht durch B abgedeckt)</t>
  </si>
  <si>
    <t>C.1</t>
  </si>
  <si>
    <t>Tarif- und Optionsberatung</t>
  </si>
  <si>
    <t>EUR / Stunde</t>
  </si>
  <si>
    <t>C.2</t>
  </si>
  <si>
    <t>Vertragsübernahmen (B2B / B2C / C2B)</t>
  </si>
  <si>
    <t>EUR / Vorgang</t>
  </si>
  <si>
    <t>C.3</t>
  </si>
  <si>
    <t>Neuaktivierung, Rufnummernportierung, Vertragsverlängerung</t>
  </si>
  <si>
    <t>C.4</t>
  </si>
  <si>
    <t>Rufnummernwechsel, SIM-Karten-Austausch / -Sperrung</t>
  </si>
  <si>
    <t>C.5</t>
  </si>
  <si>
    <t>Kündigungs- und Reklamationsbearbeitung</t>
  </si>
  <si>
    <t>Zwischensumme C (abrufbare Aufwände)</t>
  </si>
  <si>
    <t>D   Wählbare Zusatzleistungen (optional, Abschnitt 4 der Leistungsbeschreibung)</t>
  </si>
  <si>
    <t>D.1</t>
  </si>
  <si>
    <t>Individuelle Reports nach Anforderung</t>
  </si>
  <si>
    <t>EUR / Report</t>
  </si>
  <si>
    <t>D.2</t>
  </si>
  <si>
    <t>Bereitstellung von Buchungsdateien</t>
  </si>
  <si>
    <t>EUR / Datei</t>
  </si>
  <si>
    <t>D.3</t>
  </si>
  <si>
    <t>Plausibilitätsprüfungen von Abrechnungen</t>
  </si>
  <si>
    <t>D.4</t>
  </si>
  <si>
    <t>Vertrags- und Kostenoptimierung</t>
  </si>
  <si>
    <t>EUR / Tag</t>
  </si>
  <si>
    <t>Zwischensumme D (optionale Zusatzleistungen)</t>
  </si>
  <si>
    <t xml:space="preserve">Preisübersicht / Wertung   </t>
  </si>
  <si>
    <t>Zwischensumme netto</t>
  </si>
  <si>
    <t>zzgl. Umsatzsteuer</t>
  </si>
  <si>
    <t>Gesamtangebotspreis brutto</t>
  </si>
  <si>
    <t>WERTUNGSSUMME (netto)</t>
  </si>
  <si>
    <t>Wichtige Angabe: Projektleitung des Bieters (verbindlich auszufüllen)</t>
  </si>
  <si>
    <t>Name der Projektleitung</t>
  </si>
  <si>
    <t>Stellvertretung</t>
  </si>
  <si>
    <t>Einmalige Leistungen</t>
  </si>
  <si>
    <t>Laufende Leistungen (Wertungszeitraum)</t>
  </si>
  <si>
    <t>Abrufbare Aufwände</t>
  </si>
  <si>
    <t>Optionale Zusatzleistungen</t>
  </si>
  <si>
    <t xml:space="preserve">Der Bieter benennt eine feste Projektleitung mit Gesamtverantwortung für Implementierung, laufende Steuerung und Abnahme. Sie ist zentraler Ansprechpartner des Auftraggebers über die gesamte Vertragslaufzeit. </t>
  </si>
  <si>
    <t>B   Laufende Leistungen (Betrieb &amp; Dienstleistung) - hochgerechnet auf den Wertungszeitraum</t>
  </si>
  <si>
    <t>Projektleitung des Bieters benannte:r Projektleiter:in mit Gesamtverantwortung für Implementierung, Steuerung, Koordination und Abnahme (fester Ansprechpartner für die Vertragslaufzeit)</t>
  </si>
  <si>
    <t>Managed Service Verwaltung &amp; Betreuung der Mobilfunkverträge sowie SIM-/Datenkarten (Dienstleistung des Auftragnehmers)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</si>
</sst>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&quot; €&quot;"/>
  </numFmts>
  <fonts count="14" x14ac:knownFonts="1">
    <font>
      <sz val="11"/>
      <color theme="1"/>
      <name val="Calibri"/>
      <family val="2"/>
      <charset val="1"/>
    </font>
    <font>
      <b/>
      <sz val="20"/>
      <color rgb="FFFFFFFF"/>
      <name val="Arial"/>
      <family val="2"/>
    </font>
    <font>
      <b/>
      <sz val="11"/>
      <color rgb="FFFFFFFF"/>
      <name val="Arial"/>
      <family val="2"/>
    </font>
    <font>
      <i/>
      <sz val="8.5"/>
      <color rgb="FF59595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.5"/>
      <color rgb="FF1F3864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b/>
      <sz val="10"/>
      <color rgb="FF1F3864"/>
      <name val="Arial"/>
      <family val="2"/>
    </font>
    <font>
      <sz val="10"/>
      <color rgb="FF1F3864"/>
      <name val="Arial"/>
      <family val="2"/>
    </font>
    <font>
      <b/>
      <sz val="12"/>
      <color rgb="FFFFFFFF"/>
      <name val="Arial"/>
      <family val="2"/>
    </font>
    <font>
      <i/>
      <sz val="9"/>
      <color rgb="FF59595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496"/>
        <bgColor rgb="FF1F3864"/>
      </patternFill>
    </fill>
    <fill>
      <patternFill patternType="solid">
        <fgColor rgb="FFFFF2CC"/>
        <bgColor rgb="FFFCE4D6"/>
      </patternFill>
    </fill>
    <fill>
      <patternFill patternType="solid">
        <fgColor rgb="FFF2F6FC"/>
        <bgColor rgb="FFFFFFFF"/>
      </patternFill>
    </fill>
    <fill>
      <patternFill patternType="solid">
        <fgColor rgb="FFD9E1F2"/>
        <bgColor rgb="FFF2F6FC"/>
      </patternFill>
    </fill>
    <fill>
      <patternFill patternType="solid">
        <fgColor rgb="FFFCE4D6"/>
        <bgColor rgb="FFFFF2CC"/>
      </patternFill>
    </fill>
    <fill>
      <patternFill patternType="solid">
        <fgColor rgb="FFFFFFFF"/>
        <bgColor rgb="FFF2F6FC"/>
      </patternFill>
    </fill>
  </fills>
  <borders count="3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/>
      <top style="thin">
        <color rgb="FFB4C6E7"/>
      </top>
      <bottom style="thin">
        <color rgb="FFB4C6E7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7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center" vertical="center" wrapText="1"/>
    </xf>
    <xf numFmtId="3" fontId="9" fillId="7" borderId="1" xfId="0" applyNumberFormat="1" applyFont="1" applyFill="1" applyBorder="1" applyAlignment="1">
      <alignment horizontal="center" vertical="center" wrapText="1"/>
    </xf>
    <xf numFmtId="165" fontId="9" fillId="4" borderId="1" xfId="0" applyNumberFormat="1" applyFont="1" applyFill="1" applyBorder="1" applyAlignment="1">
      <alignment horizontal="right" vertical="center"/>
    </xf>
    <xf numFmtId="165" fontId="8" fillId="7" borderId="1" xfId="0" applyNumberFormat="1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 wrapText="1"/>
    </xf>
    <xf numFmtId="165" fontId="8" fillId="5" borderId="1" xfId="0" applyNumberFormat="1" applyFont="1" applyFill="1" applyBorder="1" applyAlignment="1">
      <alignment horizontal="right" vertical="center"/>
    </xf>
    <xf numFmtId="0" fontId="8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center" vertical="center" wrapText="1"/>
    </xf>
    <xf numFmtId="3" fontId="9" fillId="8" borderId="1" xfId="0" applyNumberFormat="1" applyFont="1" applyFill="1" applyBorder="1" applyAlignment="1">
      <alignment horizontal="center" vertical="center" wrapText="1"/>
    </xf>
    <xf numFmtId="165" fontId="8" fillId="8" borderId="1" xfId="0" applyNumberFormat="1" applyFont="1" applyFill="1" applyBorder="1" applyAlignment="1">
      <alignment horizontal="right" vertical="center"/>
    </xf>
    <xf numFmtId="165" fontId="10" fillId="6" borderId="1" xfId="0" applyNumberFormat="1" applyFont="1" applyFill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4" fillId="6" borderId="1" xfId="0" applyNumberFormat="1" applyFont="1" applyFill="1" applyBorder="1" applyAlignment="1">
      <alignment horizontal="right" vertical="center"/>
    </xf>
    <xf numFmtId="165" fontId="12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indent="1"/>
    </xf>
    <xf numFmtId="0" fontId="13" fillId="7" borderId="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0" fillId="4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6E7"/>
      <rgbColor rgb="FF808080"/>
      <rgbColor rgb="FF9999FF"/>
      <rgbColor rgb="FF993366"/>
      <rgbColor rgb="FFFFF2CC"/>
      <rgbColor rgb="FFF2F6FC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6"/>
  <sheetViews>
    <sheetView tabSelected="1" topLeftCell="A54" zoomScale="135" zoomScaleNormal="100" workbookViewId="0">
      <selection activeCell="B31" sqref="B31"/>
    </sheetView>
  </sheetViews>
  <sheetFormatPr baseColWidth="10" defaultColWidth="8.6640625" defaultRowHeight="15" x14ac:dyDescent="0.2"/>
  <cols>
    <col min="1" max="1" width="7" customWidth="1"/>
    <col min="2" max="2" width="54" customWidth="1"/>
    <col min="3" max="3" width="20" customWidth="1"/>
    <col min="4" max="4" width="11" customWidth="1"/>
    <col min="5" max="5" width="18" customWidth="1"/>
    <col min="6" max="6" width="20" customWidth="1"/>
  </cols>
  <sheetData>
    <row r="1" spans="1:6" ht="33.75" customHeight="1" x14ac:dyDescent="0.2">
      <c r="A1" s="22" t="s">
        <v>0</v>
      </c>
      <c r="B1" s="22"/>
      <c r="C1" s="22"/>
      <c r="D1" s="22"/>
      <c r="E1" s="22"/>
      <c r="F1" s="22"/>
    </row>
    <row r="2" spans="1:6" ht="30" customHeight="1" x14ac:dyDescent="0.2">
      <c r="A2" s="23" t="s">
        <v>1</v>
      </c>
      <c r="B2" s="23"/>
      <c r="C2" s="23"/>
      <c r="D2" s="23"/>
      <c r="E2" s="23"/>
      <c r="F2" s="23"/>
    </row>
    <row r="3" spans="1:6" ht="15" customHeight="1" x14ac:dyDescent="0.2">
      <c r="A3" s="24"/>
      <c r="B3" s="24"/>
      <c r="C3" s="24"/>
      <c r="D3" s="24"/>
      <c r="E3" s="24"/>
      <c r="F3" s="24"/>
    </row>
    <row r="5" spans="1:6" ht="19.5" customHeight="1" x14ac:dyDescent="0.2">
      <c r="A5" s="25" t="s">
        <v>2</v>
      </c>
      <c r="B5" s="25"/>
      <c r="C5" s="25"/>
      <c r="D5" s="25"/>
      <c r="E5" s="25"/>
      <c r="F5" s="25"/>
    </row>
    <row r="6" spans="1:6" ht="15" customHeight="1" x14ac:dyDescent="0.2">
      <c r="A6" s="26" t="s">
        <v>3</v>
      </c>
      <c r="B6" s="26"/>
      <c r="C6" s="27"/>
      <c r="D6" s="27"/>
      <c r="E6" s="27"/>
      <c r="F6" s="27"/>
    </row>
    <row r="7" spans="1:6" ht="15" customHeight="1" x14ac:dyDescent="0.2">
      <c r="A7" s="26" t="s">
        <v>4</v>
      </c>
      <c r="B7" s="26"/>
      <c r="C7" s="27"/>
      <c r="D7" s="27"/>
      <c r="E7" s="27"/>
      <c r="F7" s="27"/>
    </row>
    <row r="8" spans="1:6" ht="15" customHeight="1" x14ac:dyDescent="0.2">
      <c r="A8" s="26" t="s">
        <v>5</v>
      </c>
      <c r="B8" s="26"/>
      <c r="C8" s="27"/>
      <c r="D8" s="27"/>
      <c r="E8" s="27"/>
      <c r="F8" s="27"/>
    </row>
    <row r="9" spans="1:6" ht="15" customHeight="1" x14ac:dyDescent="0.2">
      <c r="A9" s="26" t="s">
        <v>6</v>
      </c>
      <c r="B9" s="26"/>
      <c r="C9" s="27"/>
      <c r="D9" s="27"/>
      <c r="E9" s="27"/>
      <c r="F9" s="27"/>
    </row>
    <row r="10" spans="1:6" ht="15" customHeight="1" x14ac:dyDescent="0.2">
      <c r="A10" s="26" t="s">
        <v>7</v>
      </c>
      <c r="B10" s="26"/>
      <c r="C10" s="27"/>
      <c r="D10" s="27"/>
      <c r="E10" s="27"/>
      <c r="F10" s="27"/>
    </row>
    <row r="12" spans="1:6" ht="19.5" customHeight="1" x14ac:dyDescent="0.2">
      <c r="A12" s="25" t="s">
        <v>8</v>
      </c>
      <c r="B12" s="25"/>
      <c r="C12" s="25"/>
      <c r="D12" s="25"/>
      <c r="E12" s="25"/>
      <c r="F12" s="25"/>
    </row>
    <row r="13" spans="1:6" ht="78" customHeight="1" x14ac:dyDescent="0.2">
      <c r="A13" s="28" t="s">
        <v>9</v>
      </c>
      <c r="B13" s="28"/>
      <c r="C13" s="28"/>
      <c r="D13" s="28"/>
      <c r="E13" s="28"/>
      <c r="F13" s="28"/>
    </row>
    <row r="15" spans="1:6" ht="19.5" customHeight="1" x14ac:dyDescent="0.2">
      <c r="A15" s="25" t="s">
        <v>10</v>
      </c>
      <c r="B15" s="25"/>
      <c r="C15" s="25"/>
      <c r="D15" s="25"/>
      <c r="E15" s="25"/>
      <c r="F15" s="25"/>
    </row>
    <row r="16" spans="1:6" ht="15" customHeight="1" x14ac:dyDescent="0.2">
      <c r="A16" s="26" t="s">
        <v>11</v>
      </c>
      <c r="B16" s="26"/>
      <c r="C16" s="26"/>
      <c r="D16" s="26"/>
      <c r="E16" s="29">
        <v>48</v>
      </c>
      <c r="F16" s="29"/>
    </row>
    <row r="17" spans="1:6" ht="15" customHeight="1" x14ac:dyDescent="0.2">
      <c r="A17" s="26" t="s">
        <v>12</v>
      </c>
      <c r="B17" s="26"/>
      <c r="C17" s="26"/>
      <c r="D17" s="26"/>
      <c r="E17" s="30">
        <v>0.19</v>
      </c>
      <c r="F17" s="30"/>
    </row>
    <row r="19" spans="1:6" ht="21.75" customHeight="1" x14ac:dyDescent="0.2">
      <c r="A19" s="25" t="s">
        <v>13</v>
      </c>
      <c r="B19" s="25"/>
      <c r="C19" s="25"/>
      <c r="D19" s="25"/>
      <c r="E19" s="25"/>
      <c r="F19" s="25"/>
    </row>
    <row r="20" spans="1:6" ht="30" customHeight="1" x14ac:dyDescent="0.2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18</v>
      </c>
      <c r="F20" s="1" t="s">
        <v>19</v>
      </c>
    </row>
    <row r="21" spans="1:6" ht="76" customHeight="1" x14ac:dyDescent="0.2">
      <c r="A21" s="2" t="s">
        <v>20</v>
      </c>
      <c r="B21" s="3" t="s">
        <v>81</v>
      </c>
      <c r="C21" s="4" t="s">
        <v>21</v>
      </c>
      <c r="D21" s="5">
        <v>1</v>
      </c>
      <c r="E21" s="6"/>
      <c r="F21" s="7">
        <f>E21*D21</f>
        <v>0</v>
      </c>
    </row>
    <row r="22" spans="1:6" ht="27.75" customHeight="1" x14ac:dyDescent="0.2">
      <c r="A22" s="8" t="s">
        <v>22</v>
      </c>
      <c r="B22" s="9" t="s">
        <v>23</v>
      </c>
      <c r="C22" s="10" t="s">
        <v>21</v>
      </c>
      <c r="D22" s="11">
        <v>1</v>
      </c>
      <c r="E22" s="6"/>
      <c r="F22" s="12">
        <f>E22*D22</f>
        <v>0</v>
      </c>
    </row>
    <row r="23" spans="1:6" ht="27.75" customHeight="1" x14ac:dyDescent="0.2">
      <c r="A23" s="13" t="s">
        <v>24</v>
      </c>
      <c r="B23" s="14" t="s">
        <v>25</v>
      </c>
      <c r="C23" s="15" t="s">
        <v>21</v>
      </c>
      <c r="D23" s="16">
        <v>1</v>
      </c>
      <c r="E23" s="6"/>
      <c r="F23" s="17">
        <f>E23*D23</f>
        <v>0</v>
      </c>
    </row>
    <row r="24" spans="1:6" ht="27.75" customHeight="1" x14ac:dyDescent="0.2">
      <c r="A24" s="8" t="s">
        <v>26</v>
      </c>
      <c r="B24" s="9" t="s">
        <v>27</v>
      </c>
      <c r="C24" s="10" t="s">
        <v>21</v>
      </c>
      <c r="D24" s="11">
        <v>1</v>
      </c>
      <c r="E24" s="6"/>
      <c r="F24" s="12">
        <f>E24*D24</f>
        <v>0</v>
      </c>
    </row>
    <row r="25" spans="1:6" ht="18" customHeight="1" x14ac:dyDescent="0.2">
      <c r="A25" s="31" t="s">
        <v>28</v>
      </c>
      <c r="B25" s="31"/>
      <c r="C25" s="31"/>
      <c r="D25" s="31"/>
      <c r="E25" s="31"/>
      <c r="F25" s="18">
        <f>SUM(F21:F24)</f>
        <v>0</v>
      </c>
    </row>
    <row r="27" spans="1:6" ht="21.75" customHeight="1" x14ac:dyDescent="0.2">
      <c r="A27" s="25" t="s">
        <v>80</v>
      </c>
      <c r="B27" s="25"/>
      <c r="C27" s="25"/>
      <c r="D27" s="25"/>
      <c r="E27" s="25"/>
      <c r="F27" s="25"/>
    </row>
    <row r="28" spans="1:6" ht="30" customHeight="1" x14ac:dyDescent="0.2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18</v>
      </c>
      <c r="F28" s="1" t="s">
        <v>19</v>
      </c>
    </row>
    <row r="29" spans="1:6" ht="27.75" customHeight="1" x14ac:dyDescent="0.2">
      <c r="A29" s="13" t="s">
        <v>29</v>
      </c>
      <c r="B29" s="14" t="s">
        <v>30</v>
      </c>
      <c r="C29" s="15" t="s">
        <v>31</v>
      </c>
      <c r="D29" s="16">
        <v>1</v>
      </c>
      <c r="E29" s="6"/>
      <c r="F29" s="17">
        <f>E29*D29*$E$16</f>
        <v>0</v>
      </c>
    </row>
    <row r="30" spans="1:6" ht="27.75" customHeight="1" x14ac:dyDescent="0.2">
      <c r="A30" s="8" t="s">
        <v>32</v>
      </c>
      <c r="B30" s="9" t="s">
        <v>82</v>
      </c>
      <c r="C30" s="10" t="s">
        <v>33</v>
      </c>
      <c r="D30" s="11">
        <v>3000</v>
      </c>
      <c r="E30" s="6"/>
      <c r="F30" s="12">
        <f>E30*D30*$E$16</f>
        <v>0</v>
      </c>
    </row>
    <row r="31" spans="1:6" ht="15.75" customHeight="1" x14ac:dyDescent="0.2">
      <c r="A31" s="13" t="s">
        <v>34</v>
      </c>
      <c r="B31" s="14" t="s">
        <v>35</v>
      </c>
      <c r="C31" s="15" t="s">
        <v>36</v>
      </c>
      <c r="D31" s="16">
        <v>10</v>
      </c>
      <c r="E31" s="6"/>
      <c r="F31" s="17">
        <f>E31*D31*$E$16</f>
        <v>0</v>
      </c>
    </row>
    <row r="32" spans="1:6" ht="15.75" customHeight="1" x14ac:dyDescent="0.2">
      <c r="A32" s="8" t="s">
        <v>37</v>
      </c>
      <c r="B32" s="9" t="s">
        <v>38</v>
      </c>
      <c r="C32" s="10" t="s">
        <v>31</v>
      </c>
      <c r="D32" s="11">
        <v>1</v>
      </c>
      <c r="E32" s="6"/>
      <c r="F32" s="12">
        <f>E32*D32*$E$16</f>
        <v>0</v>
      </c>
    </row>
    <row r="33" spans="1:6" ht="18" customHeight="1" x14ac:dyDescent="0.2">
      <c r="A33" s="31" t="s">
        <v>39</v>
      </c>
      <c r="B33" s="31"/>
      <c r="C33" s="31"/>
      <c r="D33" s="31"/>
      <c r="E33" s="31"/>
      <c r="F33" s="18">
        <f>SUM(F29:F32)</f>
        <v>0</v>
      </c>
    </row>
    <row r="35" spans="1:6" ht="21.75" customHeight="1" x14ac:dyDescent="0.2">
      <c r="A35" s="25" t="s">
        <v>40</v>
      </c>
      <c r="B35" s="25"/>
      <c r="C35" s="25"/>
      <c r="D35" s="25"/>
      <c r="E35" s="25"/>
      <c r="F35" s="25"/>
    </row>
    <row r="36" spans="1:6" ht="30" customHeight="1" x14ac:dyDescent="0.2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18</v>
      </c>
      <c r="F36" s="1" t="s">
        <v>19</v>
      </c>
    </row>
    <row r="37" spans="1:6" ht="15.75" customHeight="1" x14ac:dyDescent="0.2">
      <c r="A37" s="13" t="s">
        <v>41</v>
      </c>
      <c r="B37" s="14" t="s">
        <v>42</v>
      </c>
      <c r="C37" s="15" t="s">
        <v>43</v>
      </c>
      <c r="D37" s="16">
        <v>20</v>
      </c>
      <c r="E37" s="6"/>
      <c r="F37" s="17">
        <f>E37*D37</f>
        <v>0</v>
      </c>
    </row>
    <row r="38" spans="1:6" ht="15.75" customHeight="1" x14ac:dyDescent="0.2">
      <c r="A38" s="8" t="s">
        <v>44</v>
      </c>
      <c r="B38" s="9" t="s">
        <v>45</v>
      </c>
      <c r="C38" s="10" t="s">
        <v>46</v>
      </c>
      <c r="D38" s="11">
        <v>20</v>
      </c>
      <c r="E38" s="6"/>
      <c r="F38" s="12">
        <f>E38*D38</f>
        <v>0</v>
      </c>
    </row>
    <row r="39" spans="1:6" ht="15.75" customHeight="1" x14ac:dyDescent="0.2">
      <c r="A39" s="13" t="s">
        <v>47</v>
      </c>
      <c r="B39" s="14" t="s">
        <v>48</v>
      </c>
      <c r="C39" s="15" t="s">
        <v>46</v>
      </c>
      <c r="D39" s="16">
        <v>50</v>
      </c>
      <c r="E39" s="6"/>
      <c r="F39" s="17">
        <f>E39*D39</f>
        <v>0</v>
      </c>
    </row>
    <row r="40" spans="1:6" ht="15.75" customHeight="1" x14ac:dyDescent="0.2">
      <c r="A40" s="8" t="s">
        <v>49</v>
      </c>
      <c r="B40" s="9" t="s">
        <v>50</v>
      </c>
      <c r="C40" s="10" t="s">
        <v>46</v>
      </c>
      <c r="D40" s="11">
        <v>30</v>
      </c>
      <c r="E40" s="6"/>
      <c r="F40" s="12">
        <f>E40*D40</f>
        <v>0</v>
      </c>
    </row>
    <row r="41" spans="1:6" ht="15.75" customHeight="1" x14ac:dyDescent="0.2">
      <c r="A41" s="13" t="s">
        <v>51</v>
      </c>
      <c r="B41" s="14" t="s">
        <v>52</v>
      </c>
      <c r="C41" s="15" t="s">
        <v>46</v>
      </c>
      <c r="D41" s="16">
        <v>20</v>
      </c>
      <c r="E41" s="6"/>
      <c r="F41" s="17">
        <f>E41*D41</f>
        <v>0</v>
      </c>
    </row>
    <row r="42" spans="1:6" ht="18" customHeight="1" x14ac:dyDescent="0.2">
      <c r="A42" s="31" t="s">
        <v>53</v>
      </c>
      <c r="B42" s="31"/>
      <c r="C42" s="31"/>
      <c r="D42" s="31"/>
      <c r="E42" s="31"/>
      <c r="F42" s="18">
        <f>SUM(F37:F41)</f>
        <v>0</v>
      </c>
    </row>
    <row r="44" spans="1:6" ht="21.75" customHeight="1" x14ac:dyDescent="0.2">
      <c r="A44" s="25" t="s">
        <v>54</v>
      </c>
      <c r="B44" s="25"/>
      <c r="C44" s="25"/>
      <c r="D44" s="25"/>
      <c r="E44" s="25"/>
      <c r="F44" s="25"/>
    </row>
    <row r="45" spans="1:6" ht="30" customHeight="1" x14ac:dyDescent="0.2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18</v>
      </c>
      <c r="F45" s="1" t="s">
        <v>19</v>
      </c>
    </row>
    <row r="46" spans="1:6" ht="15.75" customHeight="1" x14ac:dyDescent="0.2">
      <c r="A46" s="8" t="s">
        <v>55</v>
      </c>
      <c r="B46" s="9" t="s">
        <v>56</v>
      </c>
      <c r="C46" s="10" t="s">
        <v>57</v>
      </c>
      <c r="D46" s="11">
        <v>10</v>
      </c>
      <c r="E46" s="6"/>
      <c r="F46" s="12">
        <f>E46*D46</f>
        <v>0</v>
      </c>
    </row>
    <row r="47" spans="1:6" ht="15.75" customHeight="1" x14ac:dyDescent="0.2">
      <c r="A47" s="13" t="s">
        <v>58</v>
      </c>
      <c r="B47" s="14" t="s">
        <v>59</v>
      </c>
      <c r="C47" s="15" t="s">
        <v>60</v>
      </c>
      <c r="D47" s="16">
        <v>12</v>
      </c>
      <c r="E47" s="6"/>
      <c r="F47" s="17">
        <f>E47*D47</f>
        <v>0</v>
      </c>
    </row>
    <row r="48" spans="1:6" ht="15.75" customHeight="1" x14ac:dyDescent="0.2">
      <c r="A48" s="8" t="s">
        <v>61</v>
      </c>
      <c r="B48" s="9" t="s">
        <v>62</v>
      </c>
      <c r="C48" s="10" t="s">
        <v>43</v>
      </c>
      <c r="D48" s="11">
        <v>20</v>
      </c>
      <c r="E48" s="6"/>
      <c r="F48" s="12">
        <f>E48*D48</f>
        <v>0</v>
      </c>
    </row>
    <row r="49" spans="1:6" ht="15.75" customHeight="1" x14ac:dyDescent="0.2">
      <c r="A49" s="13" t="s">
        <v>63</v>
      </c>
      <c r="B49" s="14" t="s">
        <v>64</v>
      </c>
      <c r="C49" s="15" t="s">
        <v>65</v>
      </c>
      <c r="D49" s="16">
        <v>5</v>
      </c>
      <c r="E49" s="6"/>
      <c r="F49" s="17">
        <f>E49*D49</f>
        <v>0</v>
      </c>
    </row>
    <row r="50" spans="1:6" ht="18" customHeight="1" x14ac:dyDescent="0.2">
      <c r="A50" s="31" t="s">
        <v>66</v>
      </c>
      <c r="B50" s="31"/>
      <c r="C50" s="31"/>
      <c r="D50" s="31"/>
      <c r="E50" s="31"/>
      <c r="F50" s="18">
        <f>SUM(F46:F49)</f>
        <v>0</v>
      </c>
    </row>
    <row r="52" spans="1:6" ht="21.75" customHeight="1" x14ac:dyDescent="0.2">
      <c r="A52" s="25" t="s">
        <v>67</v>
      </c>
      <c r="B52" s="25"/>
      <c r="C52" s="25"/>
      <c r="D52" s="25"/>
      <c r="E52" s="25"/>
      <c r="F52" s="25"/>
    </row>
    <row r="53" spans="1:6" ht="18" customHeight="1" x14ac:dyDescent="0.2">
      <c r="A53" s="32" t="s">
        <v>75</v>
      </c>
      <c r="B53" s="32"/>
      <c r="C53" s="32"/>
      <c r="D53" s="32"/>
      <c r="E53" s="32"/>
      <c r="F53" s="19">
        <f>F25</f>
        <v>0</v>
      </c>
    </row>
    <row r="54" spans="1:6" ht="18" customHeight="1" x14ac:dyDescent="0.2">
      <c r="A54" s="32" t="s">
        <v>76</v>
      </c>
      <c r="B54" s="32"/>
      <c r="C54" s="32"/>
      <c r="D54" s="32"/>
      <c r="E54" s="32"/>
      <c r="F54" s="19">
        <f>F33</f>
        <v>0</v>
      </c>
    </row>
    <row r="55" spans="1:6" ht="18" customHeight="1" x14ac:dyDescent="0.2">
      <c r="A55" s="32" t="s">
        <v>77</v>
      </c>
      <c r="B55" s="32"/>
      <c r="C55" s="32"/>
      <c r="D55" s="32"/>
      <c r="E55" s="32"/>
      <c r="F55" s="19">
        <f>F42</f>
        <v>0</v>
      </c>
    </row>
    <row r="56" spans="1:6" ht="18" customHeight="1" x14ac:dyDescent="0.2">
      <c r="A56" s="32" t="s">
        <v>78</v>
      </c>
      <c r="B56" s="32"/>
      <c r="C56" s="32"/>
      <c r="D56" s="32"/>
      <c r="E56" s="32"/>
      <c r="F56" s="19">
        <f>F50</f>
        <v>0</v>
      </c>
    </row>
    <row r="57" spans="1:6" ht="18" customHeight="1" x14ac:dyDescent="0.2">
      <c r="A57" s="31" t="s">
        <v>68</v>
      </c>
      <c r="B57" s="31"/>
      <c r="C57" s="31"/>
      <c r="D57" s="31"/>
      <c r="E57" s="31"/>
      <c r="F57" s="20">
        <f>F25+F33+F42+F50</f>
        <v>0</v>
      </c>
    </row>
    <row r="58" spans="1:6" ht="18" customHeight="1" x14ac:dyDescent="0.2">
      <c r="A58" s="32" t="s">
        <v>69</v>
      </c>
      <c r="B58" s="32"/>
      <c r="C58" s="32"/>
      <c r="D58" s="32"/>
      <c r="E58" s="32"/>
      <c r="F58" s="19">
        <f>F57*$E$17</f>
        <v>0</v>
      </c>
    </row>
    <row r="59" spans="1:6" ht="18" customHeight="1" x14ac:dyDescent="0.2">
      <c r="A59" s="31" t="s">
        <v>70</v>
      </c>
      <c r="B59" s="31"/>
      <c r="C59" s="31"/>
      <c r="D59" s="31"/>
      <c r="E59" s="31"/>
      <c r="F59" s="20">
        <f>F57+F58</f>
        <v>0</v>
      </c>
    </row>
    <row r="61" spans="1:6" ht="21.75" customHeight="1" x14ac:dyDescent="0.2">
      <c r="A61" s="33" t="s">
        <v>71</v>
      </c>
      <c r="B61" s="33"/>
      <c r="C61" s="33"/>
      <c r="D61" s="33"/>
      <c r="E61" s="33"/>
      <c r="F61" s="21">
        <f>F57</f>
        <v>0</v>
      </c>
    </row>
    <row r="63" spans="1:6" ht="21.75" customHeight="1" x14ac:dyDescent="0.2">
      <c r="A63" s="34" t="s">
        <v>72</v>
      </c>
      <c r="B63" s="34"/>
      <c r="C63" s="34"/>
      <c r="D63" s="34"/>
      <c r="E63" s="34"/>
      <c r="F63" s="34"/>
    </row>
    <row r="64" spans="1:6" ht="45.75" customHeight="1" x14ac:dyDescent="0.2">
      <c r="A64" s="35" t="s">
        <v>79</v>
      </c>
      <c r="B64" s="35"/>
      <c r="C64" s="35"/>
      <c r="D64" s="35"/>
      <c r="E64" s="35"/>
      <c r="F64" s="35"/>
    </row>
    <row r="65" spans="1:6" ht="19.5" customHeight="1" x14ac:dyDescent="0.2">
      <c r="A65" s="36" t="s">
        <v>73</v>
      </c>
      <c r="B65" s="36"/>
      <c r="C65" s="37"/>
      <c r="D65" s="37"/>
      <c r="E65" s="37"/>
      <c r="F65" s="37"/>
    </row>
    <row r="66" spans="1:6" ht="19.5" customHeight="1" x14ac:dyDescent="0.2">
      <c r="A66" s="36" t="s">
        <v>74</v>
      </c>
      <c r="B66" s="36"/>
      <c r="C66" s="37"/>
      <c r="D66" s="37"/>
      <c r="E66" s="37"/>
      <c r="F66" s="37"/>
    </row>
  </sheetData>
  <mergeCells count="44">
    <mergeCell ref="A66:B66"/>
    <mergeCell ref="C66:F66"/>
    <mergeCell ref="A61:E61"/>
    <mergeCell ref="A63:F63"/>
    <mergeCell ref="A64:F64"/>
    <mergeCell ref="A65:B65"/>
    <mergeCell ref="C65:F65"/>
    <mergeCell ref="A55:E55"/>
    <mergeCell ref="A56:E56"/>
    <mergeCell ref="A57:E57"/>
    <mergeCell ref="A58:E58"/>
    <mergeCell ref="A59:E59"/>
    <mergeCell ref="A44:F44"/>
    <mergeCell ref="A50:E50"/>
    <mergeCell ref="A52:F52"/>
    <mergeCell ref="A53:E53"/>
    <mergeCell ref="A54:E54"/>
    <mergeCell ref="A25:E25"/>
    <mergeCell ref="A27:F27"/>
    <mergeCell ref="A33:E33"/>
    <mergeCell ref="A35:F35"/>
    <mergeCell ref="A42:E42"/>
    <mergeCell ref="A16:D16"/>
    <mergeCell ref="E16:F16"/>
    <mergeCell ref="A17:D17"/>
    <mergeCell ref="E17:F17"/>
    <mergeCell ref="A19:F19"/>
    <mergeCell ref="A10:B10"/>
    <mergeCell ref="C10:F10"/>
    <mergeCell ref="A12:F12"/>
    <mergeCell ref="A13:F13"/>
    <mergeCell ref="A15:F15"/>
    <mergeCell ref="A7:B7"/>
    <mergeCell ref="C7:F7"/>
    <mergeCell ref="A8:B8"/>
    <mergeCell ref="C8:F8"/>
    <mergeCell ref="A9:B9"/>
    <mergeCell ref="C9:F9"/>
    <mergeCell ref="A1:F1"/>
    <mergeCell ref="A2:F2"/>
    <mergeCell ref="A3:F3"/>
    <mergeCell ref="A5:F5"/>
    <mergeCell ref="A6:B6"/>
    <mergeCell ref="C6:F6"/>
  </mergeCells>
  <printOptions horizontalCentered="1"/>
  <pageMargins left="0.4" right="0.4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Hediye Sila Kapici</cp:lastModifiedBy>
  <cp:revision>0</cp:revision>
  <dcterms:created xsi:type="dcterms:W3CDTF">2026-07-20T10:00:31Z</dcterms:created>
  <dcterms:modified xsi:type="dcterms:W3CDTF">2026-08-21T18:09:17Z</dcterms:modified>
  <dc:language>en-US</dc:language>
</cp:coreProperties>
</file>