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Y:\Gruppen\VGM\44 KN\Ausschreibungen\01 in Arbeit\26-37823_-37675F_Organigramm Tool für GSI &amp; FAIR\02 Vergabeunterlagen\6 in Cosinex hochgeladen\"/>
    </mc:Choice>
  </mc:AlternateContent>
  <xr:revisionPtr revIDLastSave="0" documentId="8_{8C1EA7F1-15B6-44E9-906B-243F5F150728}" xr6:coauthVersionLast="47" xr6:coauthVersionMax="47" xr10:uidLastSave="{00000000-0000-0000-0000-000000000000}"/>
  <bookViews>
    <workbookView xWindow="384" yWindow="384" windowWidth="23040" windowHeight="12120" xr2:uid="{C1E132F2-F18A-4D9A-B44E-663468437B97}"/>
  </bookViews>
  <sheets>
    <sheet name="Organigramm-Tool Kosten 6 Jahre" sheetId="1" r:id="rId1"/>
    <sheet name="Tabelle1" sheetId="2" r:id="rId2"/>
  </sheets>
  <definedNames>
    <definedName name="_xlnm.Print_Area" localSheetId="0">'Organigramm-Tool Kosten 6 Jahre'!$A$1:$G$29</definedName>
    <definedName name="IAPrio1">#REF!</definedName>
    <definedName name="IAPrio2">#REF!</definedName>
    <definedName name="IAPrio3">#REF!</definedName>
    <definedName name="Prio1">#REF!</definedName>
    <definedName name="Prio2">#REF!</definedName>
    <definedName name="Prio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5" i="1" l="1"/>
  <c r="G26" i="1"/>
  <c r="G24" i="1"/>
  <c r="G23" i="1"/>
  <c r="G22" i="1"/>
  <c r="G21" i="1"/>
  <c r="G20" i="1"/>
  <c r="G15" i="1"/>
  <c r="G13" i="1"/>
  <c r="G12" i="1"/>
  <c r="G11" i="1"/>
  <c r="G10" i="1"/>
  <c r="G8" i="1"/>
  <c r="G6" i="1"/>
  <c r="G17" i="1" l="1"/>
  <c r="G19" i="1"/>
  <c r="G18" i="1"/>
  <c r="G16" i="1"/>
  <c r="G29" i="1" l="1"/>
</calcChain>
</file>

<file path=xl/sharedStrings.xml><?xml version="1.0" encoding="utf-8"?>
<sst xmlns="http://schemas.openxmlformats.org/spreadsheetml/2006/main" count="55" uniqueCount="44">
  <si>
    <t>Pos.</t>
  </si>
  <si>
    <t>Kostenposition</t>
  </si>
  <si>
    <t xml:space="preserve">Beschreibung </t>
  </si>
  <si>
    <t>Menge/Basis</t>
  </si>
  <si>
    <t>Gesamtpreis für 6 Jahre</t>
  </si>
  <si>
    <t>Betriebskosten</t>
  </si>
  <si>
    <t>Wartungskosten</t>
  </si>
  <si>
    <t>Gesamtpreis Auftrag (netto)</t>
  </si>
  <si>
    <t>Einheit</t>
  </si>
  <si>
    <t>Leistungseinheit</t>
  </si>
  <si>
    <t>Einzelpreis 
Einzelpreis pro Jahr</t>
  </si>
  <si>
    <r>
      <t>Option, nur auf Abruf</t>
    </r>
    <r>
      <rPr>
        <sz val="11"/>
        <rFont val="Calibri"/>
        <family val="2"/>
        <scheme val="minor"/>
      </rPr>
      <t>, ca. 10 Stunden pro Jahr für bis zu 5 Personen</t>
    </r>
  </si>
  <si>
    <t>Stunden</t>
  </si>
  <si>
    <t xml:space="preserve">Schulungen für Administratoren und Nutzer  </t>
  </si>
  <si>
    <t>Grundkosten Lizenzen</t>
  </si>
  <si>
    <t>einmalig, fällig im 1. Jahr</t>
  </si>
  <si>
    <t>Lizenzen pro Jahr</t>
  </si>
  <si>
    <t>Lizenz pro Jahr</t>
  </si>
  <si>
    <t>Erläuterungen der Angaben in der Preiskalkulation durch den Anbieter</t>
  </si>
  <si>
    <t>Pauschal pro Jahr</t>
  </si>
  <si>
    <t>für Unternehmenslizenz-Modell</t>
  </si>
  <si>
    <t>für Einzellizenz-Modell</t>
  </si>
  <si>
    <t>pro Lizenz &amp; pro Jahr</t>
  </si>
  <si>
    <t xml:space="preserve">für die Software und Module inkl. Updates </t>
  </si>
  <si>
    <t>für die Software und Module inkl. Upgrades</t>
  </si>
  <si>
    <t>pro Schulung</t>
  </si>
  <si>
    <t>Implementierungskosten inkl. Inbetriebnahme und Testverfahren</t>
  </si>
  <si>
    <t xml:space="preserve">1rst, 2nd und 3rd Level Support </t>
  </si>
  <si>
    <t>5a</t>
  </si>
  <si>
    <r>
      <t>Erweiterung Lizenzen</t>
    </r>
    <r>
      <rPr>
        <sz val="11"/>
        <color rgb="FF0070C0"/>
        <rFont val="Calibri"/>
        <family val="2"/>
        <scheme val="minor"/>
      </rPr>
      <t xml:space="preserve"> (Option)</t>
    </r>
  </si>
  <si>
    <r>
      <t xml:space="preserve">Für die Leistungserbringung sind ausschließlich die ausgewiesenen Preisangaben in den </t>
    </r>
    <r>
      <rPr>
        <u/>
        <sz val="12"/>
        <rFont val="Calibri"/>
        <family val="2"/>
        <scheme val="minor"/>
      </rPr>
      <t>grau hinterlegten Feldern</t>
    </r>
    <r>
      <rPr>
        <sz val="12"/>
        <rFont val="Calibri"/>
        <family val="2"/>
        <scheme val="minor"/>
      </rPr>
      <t xml:space="preserve"> maßgeblich.
FAIR/GSI weist ausdrücklich darauf hin, dass alleinig die hier ausgewiesenen Preiseangaben abrechenbar sind.
Eine Berechnung etwaiger zusätzlicher Posten ist ausgeschlossen. Alle entstehenden Kosten zur Leistungserfüllung sind vom Bieter in die Preisangaben einzukalkulieren.
Zur Prüfung der Angemessenheit der Preise ist mit dem Angebot die Kalkulation mit Auflistung der Bestandteile der Gesamtsumme einzureichen. 
Die vollständige Migration einschließlich Analyse, Mapping, Konfiguration, Nachbildung der bestehenden kundenspezifischen Ausprägungen, Tests, Fehlerkorrekturen und produktiver Inbetriebnahme ist Bestandteil des Angebots und in der Gesamtsumme enthalten.
Nachträgliche Zusatzforderungen für die Übernahme der bestehenden Layout-, Darstellungs- und Modellierungslogik sind ausgeschlossen, soweit Abweichungen nicht bereits im Angebot ausdrücklich benannt wurden.  
</t>
    </r>
    <r>
      <rPr>
        <b/>
        <sz val="12"/>
        <color rgb="FFFF0000"/>
        <rFont val="Calibri"/>
        <family val="2"/>
        <scheme val="minor"/>
      </rPr>
      <t>Grundkosten Lizenzen</t>
    </r>
    <r>
      <rPr>
        <sz val="12"/>
        <color rgb="FFFF0000"/>
        <rFont val="Calibri"/>
        <family val="2"/>
        <scheme val="minor"/>
      </rPr>
      <t xml:space="preserve"> - Es ist nur eine Lizenz-Modellvariante anzubieten und zwar das wirtschaftlichste Lizenzmodell für GSI/FAIR. Entweder auf Basis einer Unternehmenslizenz oder auf Basis von Einzellizenzen gemäß Nutzungsprofilen.
Alle Folgekosten ( wie z. B. Nachkauf,  Betriebskosten, Wartungskosten) sind ebenfalls je nach angebotener Lizenz-Modellvariante anzugeben.
In Spalte H-N hat der Anbieter die Möglichkeit seine Angaben zur Preiskalkulation zu erläutern. Dabei ist detailliert aufzuzeigen, wie sich der angebotene Preis in Spalte F zusammensetzt. Sollte der Platz für die Erläuterungen nicht ausreichen, so ist auf ein separtes Dokument mit eineindeutigen Bezügen zu verweisen.</t>
    </r>
  </si>
  <si>
    <r>
      <t xml:space="preserve">Option: 
</t>
    </r>
    <r>
      <rPr>
        <b/>
        <sz val="11"/>
        <color theme="1"/>
        <rFont val="Calibri"/>
        <family val="2"/>
        <scheme val="minor"/>
      </rPr>
      <t xml:space="preserve">Unternehmenslizenz </t>
    </r>
    <r>
      <rPr>
        <sz val="11"/>
        <color theme="1"/>
        <rFont val="Calibri"/>
        <family val="2"/>
        <scheme val="minor"/>
      </rPr>
      <t xml:space="preserve">für 
</t>
    </r>
    <r>
      <rPr>
        <sz val="11"/>
        <rFont val="Calibri"/>
        <family val="2"/>
        <scheme val="minor"/>
      </rPr>
      <t>Erweiterung auf bis zu 1000 zusätzlichen darstellbaren Objekten. Idealerweise in 4 einzelzubuchbarn Paketen mit je 250 Objekten</t>
    </r>
  </si>
  <si>
    <t>Bereitstellung von Benutzerhandbüchern in Deutsch</t>
  </si>
  <si>
    <r>
      <rPr>
        <b/>
        <sz val="11"/>
        <rFont val="Calibri"/>
        <family val="2"/>
        <scheme val="minor"/>
      </rPr>
      <t>Einzel-Lizenz</t>
    </r>
    <r>
      <rPr>
        <sz val="11"/>
        <rFont val="Calibri"/>
        <family val="2"/>
        <scheme val="minor"/>
      </rPr>
      <t xml:space="preserve"> 6 Admin-User/ Key-User</t>
    </r>
  </si>
  <si>
    <t>Einmalig bei Systemeinführung für Admins/ KeyUser und Nutzer, max. 5 Schulungen nach Nutzergruppen getrennt</t>
  </si>
  <si>
    <t>Lizenzen für 6 Jahre für 1000 Organisatinsationseinheiten, insgesammt 
2000 Mitarbeiter in der Summe und 2500 Planstellen</t>
  </si>
  <si>
    <t xml:space="preserve">Ausschreibung Bitte um Beschreibung der angebotenen Beraterkategorien in den entspr. Zeilen
Bereitstellung einer On-Premis-Lösung für ein Organigramm-Tool: Angebotsformblatt - Preiskalkulation
</t>
  </si>
  <si>
    <t>einmalig im 1. Jahr innerhalb 1 Monat nach Inbetriebnahme, danch kostenlose Aktualisierung 1x pro Jahr</t>
  </si>
  <si>
    <r>
      <t xml:space="preserve">Option: 
</t>
    </r>
    <r>
      <rPr>
        <sz val="11"/>
        <rFont val="Calibri"/>
        <family val="2"/>
        <scheme val="minor"/>
      </rPr>
      <t>Einzellizenz</t>
    </r>
  </si>
  <si>
    <r>
      <rPr>
        <b/>
        <sz val="11"/>
        <rFont val="Calibri"/>
        <family val="2"/>
        <scheme val="minor"/>
      </rPr>
      <t>Unternehmenslizenz</t>
    </r>
    <r>
      <rPr>
        <sz val="11"/>
        <rFont val="Calibri"/>
        <family val="2"/>
        <scheme val="minor"/>
      </rPr>
      <t xml:space="preserve"> für 
mindestens 6 Admin-/ Key-User, </t>
    </r>
    <r>
      <rPr>
        <sz val="11"/>
        <color rgb="FFFF0000"/>
        <rFont val="Calibri"/>
        <family val="2"/>
        <scheme val="minor"/>
      </rPr>
      <t xml:space="preserve">
</t>
    </r>
    <r>
      <rPr>
        <sz val="11"/>
        <rFont val="Calibri"/>
        <family val="2"/>
        <scheme val="minor"/>
      </rPr>
      <t>1000 Organisationseinheiten, insgesammt 
2000 Mitarbeiter in der Summe und 2500 Planstellen</t>
    </r>
  </si>
  <si>
    <r>
      <rPr>
        <b/>
        <sz val="11"/>
        <rFont val="Calibri"/>
        <family val="2"/>
        <scheme val="minor"/>
      </rPr>
      <t xml:space="preserve">Einzel-Lizenz </t>
    </r>
    <r>
      <rPr>
        <sz val="11"/>
        <color rgb="FFFF0000"/>
        <rFont val="Calibri"/>
        <family val="2"/>
        <scheme val="minor"/>
      </rPr>
      <t xml:space="preserve">
</t>
    </r>
    <r>
      <rPr>
        <sz val="11"/>
        <rFont val="Calibri"/>
        <family val="2"/>
        <scheme val="minor"/>
      </rPr>
      <t>1000 Organisationseinheiten, insgesammt 
2000 Mitarbeiter in der Summe und 2500 Planstellen</t>
    </r>
  </si>
  <si>
    <t xml:space="preserve">Preiskategorien pro Berater und Stunde für </t>
  </si>
  <si>
    <t>Tage</t>
  </si>
  <si>
    <t>Jährliches Rahmenkontingent an Unterstützungsleistung in Höhe von 3 Personentagen, 8 Stunden pro Tag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</si>
</sst>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5" formatCode="_-* #,##0.00\ [$€-407]_-;\-* #,##0.00\ [$€-407]_-;_-* &quot;-&quot;??\ [$€-407]_-;_-@_-"/>
  </numFmts>
  <fonts count="14" x14ac:knownFonts="1">
    <font>
      <sz val="11"/>
      <color theme="1"/>
      <name val="Calibri"/>
      <family val="2"/>
      <scheme val="minor"/>
    </font>
    <font>
      <b/>
      <sz val="11"/>
      <color theme="1"/>
      <name val="Calibri"/>
      <family val="2"/>
      <scheme val="minor"/>
    </font>
    <font>
      <b/>
      <sz val="16"/>
      <color theme="1"/>
      <name val="Calibri"/>
      <family val="2"/>
      <scheme val="minor"/>
    </font>
    <font>
      <b/>
      <sz val="16"/>
      <color rgb="FFC00000"/>
      <name val="Calibri"/>
      <family val="2"/>
      <scheme val="minor"/>
    </font>
    <font>
      <sz val="8"/>
      <name val="Calibri"/>
      <family val="2"/>
      <scheme val="minor"/>
    </font>
    <font>
      <sz val="11"/>
      <name val="Calibri"/>
      <family val="2"/>
      <scheme val="minor"/>
    </font>
    <font>
      <sz val="11"/>
      <color rgb="FFFF0000"/>
      <name val="Calibri"/>
      <family val="2"/>
      <scheme val="minor"/>
    </font>
    <font>
      <sz val="11"/>
      <color rgb="FF0070C0"/>
      <name val="Calibri"/>
      <family val="2"/>
      <scheme val="minor"/>
    </font>
    <font>
      <sz val="12"/>
      <name val="Calibri"/>
      <family val="2"/>
      <scheme val="minor"/>
    </font>
    <font>
      <b/>
      <sz val="11"/>
      <name val="Calibri"/>
      <family val="2"/>
      <scheme val="minor"/>
    </font>
    <font>
      <u/>
      <sz val="12"/>
      <name val="Calibri"/>
      <family val="2"/>
      <scheme val="minor"/>
    </font>
    <font>
      <sz val="11"/>
      <color theme="1"/>
      <name val="Calibri"/>
      <family val="2"/>
      <scheme val="minor"/>
    </font>
    <font>
      <b/>
      <sz val="12"/>
      <color rgb="FFFF0000"/>
      <name val="Calibri"/>
      <family val="2"/>
      <scheme val="minor"/>
    </font>
    <font>
      <sz val="12"/>
      <color rgb="FFFF0000"/>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1" fillId="0" borderId="0" applyFont="0" applyFill="0" applyBorder="0" applyAlignment="0" applyProtection="0"/>
  </cellStyleXfs>
  <cellXfs count="86">
    <xf numFmtId="0" fontId="0" fillId="0" borderId="0" xfId="0"/>
    <xf numFmtId="0" fontId="0" fillId="0" borderId="0" xfId="0" applyAlignment="1">
      <alignment horizontal="center" vertical="top"/>
    </xf>
    <xf numFmtId="0" fontId="1" fillId="2" borderId="1" xfId="0" applyFont="1" applyFill="1" applyBorder="1" applyAlignment="1">
      <alignment horizontal="center"/>
    </xf>
    <xf numFmtId="0" fontId="1" fillId="2" borderId="1" xfId="0" applyFont="1" applyFill="1" applyBorder="1" applyAlignment="1">
      <alignment horizontal="left"/>
    </xf>
    <xf numFmtId="0" fontId="1" fillId="2" borderId="1" xfId="0" applyFont="1" applyFill="1" applyBorder="1" applyAlignment="1">
      <alignment wrapText="1"/>
    </xf>
    <xf numFmtId="0" fontId="1" fillId="2" borderId="1" xfId="0" applyFont="1" applyFill="1" applyBorder="1"/>
    <xf numFmtId="0" fontId="0" fillId="0" borderId="1" xfId="0" applyBorder="1" applyAlignment="1">
      <alignment horizontal="center"/>
    </xf>
    <xf numFmtId="164" fontId="0" fillId="0" borderId="1" xfId="0" applyNumberFormat="1" applyBorder="1"/>
    <xf numFmtId="164" fontId="0" fillId="2" borderId="1" xfId="0" applyNumberFormat="1" applyFill="1" applyBorder="1"/>
    <xf numFmtId="164" fontId="1" fillId="2" borderId="1" xfId="0" applyNumberFormat="1" applyFont="1" applyFill="1" applyBorder="1"/>
    <xf numFmtId="0" fontId="1" fillId="0" borderId="0" xfId="0" applyFont="1" applyAlignment="1">
      <alignment wrapText="1"/>
    </xf>
    <xf numFmtId="0" fontId="0" fillId="0" borderId="0" xfId="0" applyAlignment="1">
      <alignment wrapText="1"/>
    </xf>
    <xf numFmtId="164" fontId="0" fillId="0" borderId="0" xfId="0" applyNumberFormat="1"/>
    <xf numFmtId="164" fontId="1" fillId="0" borderId="0" xfId="0" applyNumberFormat="1" applyFont="1"/>
    <xf numFmtId="0" fontId="0" fillId="0" borderId="1" xfId="0" applyFill="1" applyBorder="1" applyAlignment="1">
      <alignment horizontal="center"/>
    </xf>
    <xf numFmtId="0" fontId="0" fillId="0" borderId="1" xfId="0" applyFill="1" applyBorder="1" applyAlignment="1">
      <alignment wrapText="1"/>
    </xf>
    <xf numFmtId="164" fontId="0" fillId="0" borderId="1" xfId="0" applyNumberFormat="1" applyFill="1" applyBorder="1"/>
    <xf numFmtId="0" fontId="0" fillId="0" borderId="0" xfId="0"/>
    <xf numFmtId="0" fontId="0" fillId="0" borderId="0" xfId="0"/>
    <xf numFmtId="0" fontId="0" fillId="0" borderId="0" xfId="0"/>
    <xf numFmtId="0" fontId="0" fillId="0" borderId="0" xfId="0" applyFill="1" applyAlignment="1">
      <alignment vertical="center" wrapText="1"/>
    </xf>
    <xf numFmtId="0" fontId="5" fillId="0" borderId="1" xfId="0" applyFont="1" applyFill="1" applyBorder="1" applyAlignment="1">
      <alignment wrapText="1"/>
    </xf>
    <xf numFmtId="0" fontId="0" fillId="0" borderId="0" xfId="0" applyAlignment="1">
      <alignment horizontal="center" vertical="top"/>
    </xf>
    <xf numFmtId="164" fontId="6" fillId="0" borderId="1" xfId="0" applyNumberFormat="1" applyFont="1" applyFill="1" applyBorder="1" applyAlignment="1">
      <alignment wrapText="1"/>
    </xf>
    <xf numFmtId="164" fontId="0" fillId="3" borderId="1" xfId="0" applyNumberFormat="1" applyFill="1" applyBorder="1" applyProtection="1">
      <protection locked="0"/>
    </xf>
    <xf numFmtId="0" fontId="1" fillId="2" borderId="1" xfId="0" applyFont="1" applyFill="1" applyBorder="1" applyAlignment="1" applyProtection="1">
      <alignment wrapText="1"/>
      <protection locked="0"/>
    </xf>
    <xf numFmtId="0" fontId="0" fillId="0" borderId="0" xfId="0" applyFill="1" applyAlignment="1">
      <alignment horizontal="center" vertical="top"/>
    </xf>
    <xf numFmtId="0" fontId="0" fillId="0" borderId="1" xfId="0" applyFill="1" applyBorder="1" applyAlignment="1">
      <alignment horizontal="left" wrapText="1"/>
    </xf>
    <xf numFmtId="3" fontId="0" fillId="3" borderId="3" xfId="0" applyNumberFormat="1" applyFill="1" applyBorder="1" applyAlignment="1" applyProtection="1">
      <alignment horizontal="center" vertical="top"/>
      <protection locked="0"/>
    </xf>
    <xf numFmtId="3" fontId="0" fillId="3" borderId="4" xfId="0" applyNumberFormat="1" applyFill="1" applyBorder="1" applyAlignment="1" applyProtection="1">
      <alignment horizontal="center" vertical="top"/>
      <protection locked="0"/>
    </xf>
    <xf numFmtId="0" fontId="7" fillId="5" borderId="1" xfId="0" applyFont="1" applyFill="1" applyBorder="1" applyAlignment="1">
      <alignment wrapText="1"/>
    </xf>
    <xf numFmtId="0" fontId="0" fillId="0" borderId="1" xfId="0" applyBorder="1" applyAlignment="1">
      <alignment horizontal="center" vertical="center"/>
    </xf>
    <xf numFmtId="0" fontId="0" fillId="0" borderId="1" xfId="0" applyFill="1" applyBorder="1" applyAlignment="1">
      <alignment horizontal="left" vertical="center" wrapText="1"/>
    </xf>
    <xf numFmtId="164" fontId="0" fillId="0" borderId="1" xfId="0" applyNumberFormat="1" applyFill="1" applyBorder="1" applyAlignment="1">
      <alignment horizontal="right"/>
    </xf>
    <xf numFmtId="0" fontId="0" fillId="3" borderId="1" xfId="0" applyFill="1" applyBorder="1" applyAlignment="1" applyProtection="1">
      <alignment horizontal="left" vertical="top" wrapText="1"/>
      <protection locked="0"/>
    </xf>
    <xf numFmtId="0" fontId="0" fillId="0" borderId="1" xfId="0" applyFill="1" applyBorder="1" applyAlignment="1">
      <alignment horizontal="center" vertical="center"/>
    </xf>
    <xf numFmtId="164" fontId="0" fillId="0" borderId="1" xfId="0" applyNumberFormat="1" applyFill="1" applyBorder="1" applyAlignment="1">
      <alignment horizontal="right"/>
    </xf>
    <xf numFmtId="164" fontId="0" fillId="3" borderId="1" xfId="0" applyNumberFormat="1" applyFill="1" applyBorder="1" applyAlignment="1" applyProtection="1">
      <alignment horizontal="center"/>
      <protection locked="0"/>
    </xf>
    <xf numFmtId="0" fontId="0" fillId="0" borderId="1" xfId="0" applyFill="1" applyBorder="1" applyAlignment="1">
      <alignment horizontal="left" vertical="center" wrapText="1"/>
    </xf>
    <xf numFmtId="0" fontId="0" fillId="3" borderId="2"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3" fontId="0" fillId="3" borderId="2" xfId="0" applyNumberFormat="1" applyFill="1" applyBorder="1" applyAlignment="1" applyProtection="1">
      <alignment horizontal="center" vertical="top"/>
      <protection locked="0"/>
    </xf>
    <xf numFmtId="3" fontId="0" fillId="3" borderId="3" xfId="0" applyNumberFormat="1" applyFill="1" applyBorder="1" applyAlignment="1" applyProtection="1">
      <alignment horizontal="center" vertical="top"/>
      <protection locked="0"/>
    </xf>
    <xf numFmtId="3" fontId="0" fillId="3" borderId="4" xfId="0" applyNumberFormat="1" applyFill="1" applyBorder="1" applyAlignment="1" applyProtection="1">
      <alignment horizontal="center" vertical="top"/>
      <protection locked="0"/>
    </xf>
    <xf numFmtId="0" fontId="0" fillId="3" borderId="1" xfId="0" applyFill="1" applyBorder="1" applyAlignment="1" applyProtection="1">
      <alignment horizontal="left" vertical="top"/>
      <protection locked="0"/>
    </xf>
    <xf numFmtId="0" fontId="0" fillId="0" borderId="5" xfId="0" applyFill="1" applyBorder="1" applyAlignment="1">
      <alignment horizontal="left" vertical="center" wrapText="1"/>
    </xf>
    <xf numFmtId="0" fontId="0" fillId="0" borderId="7" xfId="0" applyFill="1" applyBorder="1" applyAlignment="1">
      <alignment horizontal="left" vertical="center" wrapText="1"/>
    </xf>
    <xf numFmtId="0" fontId="0" fillId="0" borderId="5"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xf>
    <xf numFmtId="0" fontId="2" fillId="2" borderId="0" xfId="0" applyFont="1" applyFill="1" applyBorder="1" applyAlignment="1">
      <alignment horizontal="center" vertical="top" wrapText="1"/>
    </xf>
    <xf numFmtId="0" fontId="3" fillId="0" borderId="0" xfId="0" applyFont="1" applyBorder="1" applyAlignment="1">
      <alignment horizontal="center" vertical="top" wrapText="1"/>
    </xf>
    <xf numFmtId="0" fontId="8" fillId="0" borderId="0" xfId="0" applyFont="1" applyBorder="1" applyAlignment="1">
      <alignment horizontal="left" vertical="top" wrapText="1"/>
    </xf>
    <xf numFmtId="0" fontId="0" fillId="3" borderId="1" xfId="0" applyFill="1" applyBorder="1" applyAlignment="1">
      <alignment horizontal="center"/>
    </xf>
    <xf numFmtId="0" fontId="5" fillId="3" borderId="1" xfId="0" applyFont="1" applyFill="1" applyBorder="1" applyAlignment="1">
      <alignment horizontal="center" wrapText="1"/>
    </xf>
    <xf numFmtId="3" fontId="0" fillId="3" borderId="1" xfId="0" applyNumberFormat="1" applyFill="1" applyBorder="1" applyAlignment="1" applyProtection="1">
      <alignment horizontal="left" vertical="top"/>
      <protection locked="0"/>
    </xf>
    <xf numFmtId="0" fontId="0" fillId="2" borderId="1" xfId="0" applyFill="1" applyBorder="1" applyAlignment="1">
      <alignment horizontal="center" vertical="center"/>
    </xf>
    <xf numFmtId="0" fontId="0" fillId="3" borderId="1"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Fill="1" applyBorder="1" applyAlignment="1">
      <alignment horizontal="center" vertical="top" wrapText="1"/>
    </xf>
    <xf numFmtId="0" fontId="0" fillId="0" borderId="6" xfId="0" applyFill="1" applyBorder="1" applyAlignment="1">
      <alignment horizontal="left" vertical="center" wrapText="1"/>
    </xf>
    <xf numFmtId="0" fontId="0" fillId="0" borderId="6" xfId="0" applyBorder="1" applyAlignment="1">
      <alignment horizontal="center" vertical="center"/>
    </xf>
    <xf numFmtId="0" fontId="0" fillId="0" borderId="1" xfId="0" applyBorder="1" applyAlignment="1" applyProtection="1">
      <alignment horizontal="center" vertical="center"/>
    </xf>
    <xf numFmtId="0" fontId="0" fillId="0" borderId="1" xfId="0" applyBorder="1" applyAlignment="1" applyProtection="1">
      <alignment horizontal="left" vertical="center" wrapText="1"/>
    </xf>
    <xf numFmtId="0" fontId="0" fillId="0" borderId="1" xfId="0" applyBorder="1" applyAlignment="1" applyProtection="1">
      <alignment wrapText="1"/>
    </xf>
    <xf numFmtId="0" fontId="0" fillId="0" borderId="1" xfId="0" applyBorder="1" applyAlignment="1" applyProtection="1">
      <alignment horizontal="center"/>
    </xf>
    <xf numFmtId="0" fontId="5" fillId="0" borderId="1" xfId="0" applyFont="1" applyFill="1" applyBorder="1" applyAlignment="1" applyProtection="1">
      <alignment horizontal="center"/>
    </xf>
    <xf numFmtId="0" fontId="0" fillId="0" borderId="1" xfId="0" applyFill="1" applyBorder="1" applyAlignment="1" applyProtection="1">
      <alignment horizontal="center"/>
    </xf>
    <xf numFmtId="0" fontId="0" fillId="0" borderId="5" xfId="0" applyBorder="1" applyAlignment="1" applyProtection="1">
      <alignment horizontal="center" vertical="center"/>
    </xf>
    <xf numFmtId="0" fontId="0" fillId="0" borderId="5" xfId="0" applyFill="1" applyBorder="1" applyAlignment="1" applyProtection="1">
      <alignment horizontal="left" vertical="center" wrapText="1"/>
    </xf>
    <xf numFmtId="0" fontId="7" fillId="4" borderId="1" xfId="0" applyFont="1" applyFill="1" applyBorder="1" applyAlignment="1" applyProtection="1">
      <alignment wrapText="1"/>
    </xf>
    <xf numFmtId="0" fontId="0" fillId="0" borderId="7" xfId="0" applyBorder="1" applyAlignment="1" applyProtection="1">
      <alignment horizontal="center" vertical="center"/>
    </xf>
    <xf numFmtId="0" fontId="0" fillId="0" borderId="7" xfId="0" applyFill="1" applyBorder="1" applyAlignment="1" applyProtection="1">
      <alignment horizontal="left" vertical="center" wrapText="1"/>
    </xf>
    <xf numFmtId="0" fontId="5" fillId="0" borderId="1" xfId="0" applyFont="1" applyFill="1" applyBorder="1" applyAlignment="1" applyProtection="1">
      <alignment wrapText="1"/>
    </xf>
    <xf numFmtId="0" fontId="0" fillId="0" borderId="5" xfId="0" applyFill="1" applyBorder="1" applyAlignment="1" applyProtection="1">
      <alignment horizontal="center" vertical="center"/>
    </xf>
    <xf numFmtId="0" fontId="0" fillId="0" borderId="1" xfId="0" applyFill="1" applyBorder="1" applyAlignment="1" applyProtection="1">
      <alignment wrapText="1"/>
    </xf>
    <xf numFmtId="0" fontId="0" fillId="0" borderId="6" xfId="0" applyFill="1" applyBorder="1" applyAlignment="1" applyProtection="1">
      <alignment horizontal="center" vertical="center"/>
    </xf>
    <xf numFmtId="0" fontId="0" fillId="0" borderId="6" xfId="0" applyFill="1" applyBorder="1" applyAlignment="1" applyProtection="1">
      <alignment horizontal="left" vertical="center" wrapText="1"/>
    </xf>
    <xf numFmtId="0" fontId="0" fillId="3" borderId="1" xfId="0" applyFill="1" applyBorder="1" applyAlignment="1" applyProtection="1">
      <alignment wrapText="1"/>
    </xf>
    <xf numFmtId="0" fontId="0" fillId="0" borderId="1" xfId="0" applyFill="1" applyBorder="1" applyAlignment="1" applyProtection="1">
      <alignment horizontal="center" vertical="center"/>
    </xf>
    <xf numFmtId="165" fontId="0" fillId="3" borderId="1" xfId="1" applyNumberFormat="1" applyFont="1" applyFill="1" applyBorder="1" applyAlignment="1" applyProtection="1">
      <alignment horizontal="center"/>
    </xf>
    <xf numFmtId="0" fontId="0" fillId="0" borderId="7" xfId="0" applyFill="1" applyBorder="1" applyAlignment="1" applyProtection="1">
      <alignment horizontal="center" vertical="center"/>
    </xf>
    <xf numFmtId="0" fontId="0" fillId="2" borderId="1" xfId="0" applyFill="1" applyBorder="1" applyProtection="1"/>
    <xf numFmtId="0" fontId="1" fillId="2" borderId="1" xfId="0" applyFont="1" applyFill="1" applyBorder="1" applyAlignment="1" applyProtection="1">
      <alignment wrapText="1"/>
    </xf>
    <xf numFmtId="0" fontId="0" fillId="2" borderId="1" xfId="0" applyFill="1" applyBorder="1" applyAlignment="1" applyProtection="1">
      <alignment wrapText="1"/>
    </xf>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606878</xdr:colOff>
      <xdr:row>0</xdr:row>
      <xdr:rowOff>23133</xdr:rowOff>
    </xdr:from>
    <xdr:to>
      <xdr:col>5</xdr:col>
      <xdr:colOff>642258</xdr:colOff>
      <xdr:row>0</xdr:row>
      <xdr:rowOff>902155</xdr:rowOff>
    </xdr:to>
    <xdr:pic>
      <xdr:nvPicPr>
        <xdr:cNvPr id="2" name="Grafik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7998278" y="23133"/>
          <a:ext cx="1426030" cy="879022"/>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E9933-73C4-4858-AD75-F80E6D508186}">
  <sheetPr>
    <pageSetUpPr fitToPage="1"/>
  </sheetPr>
  <dimension ref="A1:Z33"/>
  <sheetViews>
    <sheetView tabSelected="1" topLeftCell="A18" zoomScaleNormal="100" workbookViewId="0">
      <selection activeCell="H26" sqref="H26:N28"/>
    </sheetView>
  </sheetViews>
  <sheetFormatPr baseColWidth="10" defaultRowHeight="14.4" x14ac:dyDescent="0.3"/>
  <cols>
    <col min="1" max="1" width="4.6640625" customWidth="1"/>
    <col min="2" max="2" width="34.6640625" customWidth="1"/>
    <col min="3" max="3" width="50.5546875" customWidth="1"/>
    <col min="4" max="4" width="20.88671875" bestFit="1" customWidth="1"/>
    <col min="5" max="5" width="20.88671875" style="17" customWidth="1"/>
    <col min="6" max="6" width="21" customWidth="1"/>
    <col min="7" max="7" width="25" customWidth="1"/>
  </cols>
  <sheetData>
    <row r="1" spans="1:26" ht="72.75" customHeight="1" x14ac:dyDescent="0.3">
      <c r="A1" s="50"/>
      <c r="B1" s="50"/>
      <c r="C1" s="50"/>
      <c r="D1" s="50"/>
      <c r="E1" s="50"/>
      <c r="F1" s="50"/>
      <c r="G1" s="50"/>
      <c r="H1" s="50"/>
      <c r="I1" s="50"/>
      <c r="J1" s="50"/>
      <c r="K1" s="50"/>
      <c r="L1" s="50"/>
      <c r="M1" s="50"/>
      <c r="N1" s="50"/>
    </row>
    <row r="2" spans="1:26" ht="45" customHeight="1" x14ac:dyDescent="0.3">
      <c r="A2" s="51" t="s">
        <v>36</v>
      </c>
      <c r="B2" s="51"/>
      <c r="C2" s="51"/>
      <c r="D2" s="51"/>
      <c r="E2" s="51"/>
      <c r="F2" s="51"/>
      <c r="G2" s="51"/>
      <c r="H2" s="51"/>
      <c r="I2" s="51"/>
      <c r="J2" s="51"/>
      <c r="K2" s="51"/>
      <c r="L2" s="51"/>
      <c r="M2" s="51"/>
      <c r="N2" s="51"/>
      <c r="O2" s="1"/>
      <c r="P2" s="1"/>
      <c r="Q2" s="1"/>
      <c r="R2" s="1"/>
      <c r="S2" s="1"/>
      <c r="T2" s="1"/>
      <c r="U2" s="1"/>
      <c r="V2" s="1"/>
      <c r="W2" s="1"/>
      <c r="X2" s="1"/>
      <c r="Y2" s="1"/>
      <c r="Z2" s="1"/>
    </row>
    <row r="3" spans="1:26" ht="52.2" customHeight="1" x14ac:dyDescent="0.3">
      <c r="A3" s="52" t="s">
        <v>35</v>
      </c>
      <c r="B3" s="52"/>
      <c r="C3" s="52"/>
      <c r="D3" s="52"/>
      <c r="E3" s="52"/>
      <c r="F3" s="52"/>
      <c r="G3" s="52"/>
      <c r="H3" s="52"/>
      <c r="I3" s="52"/>
      <c r="J3" s="52"/>
      <c r="K3" s="52"/>
      <c r="L3" s="52"/>
      <c r="M3" s="52"/>
      <c r="N3" s="52"/>
      <c r="O3" s="1"/>
      <c r="P3" s="1"/>
      <c r="Q3" s="1"/>
      <c r="R3" s="1"/>
      <c r="S3" s="1"/>
      <c r="T3" s="1"/>
      <c r="U3" s="1"/>
      <c r="V3" s="1"/>
      <c r="W3" s="1"/>
      <c r="X3" s="1"/>
      <c r="Y3" s="1"/>
      <c r="Z3" s="1"/>
    </row>
    <row r="4" spans="1:26" s="19" customFormat="1" ht="156" customHeight="1" x14ac:dyDescent="0.3">
      <c r="A4" s="53" t="s">
        <v>30</v>
      </c>
      <c r="B4" s="53"/>
      <c r="C4" s="53"/>
      <c r="D4" s="53"/>
      <c r="E4" s="53"/>
      <c r="F4" s="53"/>
      <c r="G4" s="53"/>
      <c r="H4" s="53"/>
      <c r="I4" s="53"/>
      <c r="J4" s="53"/>
      <c r="K4" s="53"/>
      <c r="L4" s="53"/>
      <c r="M4" s="53"/>
      <c r="N4" s="53"/>
      <c r="O4" s="1"/>
      <c r="P4" s="1"/>
      <c r="Q4" s="1"/>
      <c r="R4" s="1"/>
      <c r="S4" s="1"/>
      <c r="T4" s="1"/>
      <c r="U4" s="1"/>
      <c r="V4" s="1"/>
      <c r="W4" s="1"/>
      <c r="X4" s="1"/>
      <c r="Y4" s="1"/>
      <c r="Z4" s="1"/>
    </row>
    <row r="5" spans="1:26" ht="28.8" x14ac:dyDescent="0.3">
      <c r="A5" s="2" t="s">
        <v>0</v>
      </c>
      <c r="B5" s="3" t="s">
        <v>1</v>
      </c>
      <c r="C5" s="4" t="s">
        <v>2</v>
      </c>
      <c r="D5" s="5" t="s">
        <v>3</v>
      </c>
      <c r="E5" s="5" t="s">
        <v>8</v>
      </c>
      <c r="F5" s="25" t="s">
        <v>10</v>
      </c>
      <c r="G5" s="2" t="s">
        <v>4</v>
      </c>
      <c r="H5" s="57" t="s">
        <v>18</v>
      </c>
      <c r="I5" s="57"/>
      <c r="J5" s="57"/>
      <c r="K5" s="57"/>
      <c r="L5" s="57"/>
      <c r="M5" s="57"/>
      <c r="N5" s="57"/>
      <c r="O5" s="1"/>
      <c r="P5" s="1"/>
      <c r="Q5" s="1"/>
      <c r="R5" s="1"/>
      <c r="S5" s="1"/>
      <c r="T5" s="1"/>
      <c r="U5" s="1"/>
      <c r="V5" s="1"/>
      <c r="W5" s="1"/>
      <c r="X5" s="1"/>
      <c r="Y5" s="1"/>
      <c r="Z5" s="1"/>
    </row>
    <row r="6" spans="1:26" ht="33" customHeight="1" x14ac:dyDescent="0.3">
      <c r="A6" s="14">
        <v>1</v>
      </c>
      <c r="B6" s="32" t="s">
        <v>26</v>
      </c>
      <c r="C6" s="15" t="s">
        <v>15</v>
      </c>
      <c r="D6" s="6">
        <v>1</v>
      </c>
      <c r="E6" s="6" t="s">
        <v>9</v>
      </c>
      <c r="F6" s="24"/>
      <c r="G6" s="7">
        <f>F6</f>
        <v>0</v>
      </c>
      <c r="H6" s="58"/>
      <c r="I6" s="58"/>
      <c r="J6" s="58"/>
      <c r="K6" s="58"/>
      <c r="L6" s="58"/>
      <c r="M6" s="58"/>
      <c r="N6" s="58"/>
      <c r="O6" s="1"/>
      <c r="P6" s="1"/>
      <c r="Q6" s="1"/>
      <c r="R6" s="1"/>
      <c r="S6" s="1"/>
      <c r="T6" s="1"/>
      <c r="U6" s="1"/>
      <c r="V6" s="1"/>
      <c r="W6" s="1"/>
      <c r="X6" s="1"/>
      <c r="Y6" s="1"/>
      <c r="Z6" s="1"/>
    </row>
    <row r="7" spans="1:26" s="19" customFormat="1" ht="15.75" customHeight="1" x14ac:dyDescent="0.3">
      <c r="A7" s="54"/>
      <c r="B7" s="54"/>
      <c r="C7" s="54"/>
      <c r="D7" s="54"/>
      <c r="E7" s="54"/>
      <c r="F7" s="54"/>
      <c r="G7" s="54"/>
      <c r="H7" s="54"/>
      <c r="I7" s="54"/>
      <c r="J7" s="54"/>
      <c r="K7" s="54"/>
      <c r="L7" s="54"/>
      <c r="M7" s="54"/>
      <c r="N7" s="54"/>
      <c r="O7" s="22"/>
      <c r="P7" s="22"/>
      <c r="Q7" s="22"/>
      <c r="R7" s="22"/>
      <c r="S7" s="22"/>
      <c r="T7" s="22"/>
      <c r="U7" s="22"/>
      <c r="V7" s="22"/>
      <c r="W7" s="22"/>
      <c r="X7" s="22"/>
      <c r="Y7" s="22"/>
      <c r="Z7" s="22"/>
    </row>
    <row r="8" spans="1:26" s="19" customFormat="1" ht="57.6" x14ac:dyDescent="0.3">
      <c r="A8" s="48">
        <v>5</v>
      </c>
      <c r="B8" s="46" t="s">
        <v>14</v>
      </c>
      <c r="C8" s="74" t="s">
        <v>39</v>
      </c>
      <c r="D8" s="68">
        <v>1</v>
      </c>
      <c r="E8" s="68" t="s">
        <v>17</v>
      </c>
      <c r="F8" s="24"/>
      <c r="G8" s="7">
        <f>F8*6</f>
        <v>0</v>
      </c>
      <c r="H8" s="56"/>
      <c r="I8" s="56"/>
      <c r="J8" s="56"/>
      <c r="K8" s="56"/>
      <c r="L8" s="56"/>
      <c r="M8" s="56"/>
      <c r="N8" s="56"/>
      <c r="O8" s="1"/>
      <c r="P8" s="1"/>
      <c r="Q8" s="1"/>
      <c r="R8" s="1"/>
      <c r="S8" s="1"/>
      <c r="T8" s="1"/>
      <c r="U8" s="1"/>
      <c r="V8" s="1"/>
      <c r="W8" s="1"/>
      <c r="X8" s="1"/>
      <c r="Y8" s="1"/>
      <c r="Z8" s="1"/>
    </row>
    <row r="9" spans="1:26" s="19" customFormat="1" ht="16.5" customHeight="1" x14ac:dyDescent="0.3">
      <c r="A9" s="62"/>
      <c r="B9" s="61"/>
      <c r="C9" s="55"/>
      <c r="D9" s="55"/>
      <c r="E9" s="55"/>
      <c r="F9" s="55"/>
      <c r="G9" s="55"/>
      <c r="H9" s="55"/>
      <c r="I9" s="55"/>
      <c r="J9" s="55"/>
      <c r="K9" s="55"/>
      <c r="L9" s="55"/>
      <c r="M9" s="55"/>
      <c r="N9" s="55"/>
      <c r="O9" s="22"/>
      <c r="P9" s="22"/>
      <c r="Q9" s="22"/>
      <c r="R9" s="22"/>
      <c r="S9" s="22"/>
      <c r="T9" s="22"/>
      <c r="U9" s="22"/>
      <c r="V9" s="22"/>
      <c r="W9" s="22"/>
      <c r="X9" s="22"/>
      <c r="Y9" s="22"/>
      <c r="Z9" s="22"/>
    </row>
    <row r="10" spans="1:26" s="19" customFormat="1" ht="31.5" customHeight="1" x14ac:dyDescent="0.3">
      <c r="A10" s="62"/>
      <c r="B10" s="61"/>
      <c r="C10" s="74" t="s">
        <v>33</v>
      </c>
      <c r="D10" s="68">
        <v>6</v>
      </c>
      <c r="E10" s="68" t="s">
        <v>16</v>
      </c>
      <c r="F10" s="24"/>
      <c r="G10" s="16">
        <f>6*(D10*F10)</f>
        <v>0</v>
      </c>
      <c r="H10" s="56"/>
      <c r="I10" s="56"/>
      <c r="J10" s="56"/>
      <c r="K10" s="56"/>
      <c r="L10" s="56"/>
      <c r="M10" s="56"/>
      <c r="N10" s="56"/>
      <c r="O10" s="1"/>
      <c r="P10" s="1"/>
      <c r="Q10" s="1"/>
      <c r="R10" s="1"/>
      <c r="S10" s="1"/>
      <c r="T10" s="1"/>
      <c r="U10" s="1"/>
      <c r="V10" s="1"/>
      <c r="W10" s="1"/>
      <c r="X10" s="1"/>
      <c r="Y10" s="1"/>
      <c r="Z10" s="1"/>
    </row>
    <row r="11" spans="1:26" s="19" customFormat="1" ht="43.2" x14ac:dyDescent="0.3">
      <c r="A11" s="49"/>
      <c r="B11" s="47"/>
      <c r="C11" s="74" t="s">
        <v>40</v>
      </c>
      <c r="D11" s="67">
        <v>1000</v>
      </c>
      <c r="E11" s="68" t="s">
        <v>16</v>
      </c>
      <c r="F11" s="24"/>
      <c r="G11" s="16">
        <f>6*(D11*F11)</f>
        <v>0</v>
      </c>
      <c r="H11" s="56"/>
      <c r="I11" s="56"/>
      <c r="J11" s="56"/>
      <c r="K11" s="56"/>
      <c r="L11" s="56"/>
      <c r="M11" s="56"/>
      <c r="N11" s="56"/>
      <c r="O11" s="22"/>
      <c r="P11" s="22"/>
      <c r="Q11" s="22"/>
      <c r="R11" s="22"/>
      <c r="S11" s="22"/>
      <c r="T11" s="22"/>
      <c r="U11" s="22"/>
      <c r="V11" s="22"/>
      <c r="W11" s="22"/>
      <c r="X11" s="22"/>
      <c r="Y11" s="22"/>
      <c r="Z11" s="22"/>
    </row>
    <row r="12" spans="1:26" s="19" customFormat="1" ht="72" x14ac:dyDescent="0.3">
      <c r="A12" s="69" t="s">
        <v>28</v>
      </c>
      <c r="B12" s="70" t="s">
        <v>29</v>
      </c>
      <c r="C12" s="71" t="s">
        <v>31</v>
      </c>
      <c r="D12" s="68">
        <v>1</v>
      </c>
      <c r="E12" s="68" t="s">
        <v>17</v>
      </c>
      <c r="F12" s="24"/>
      <c r="G12" s="16">
        <f>F12*6</f>
        <v>0</v>
      </c>
      <c r="H12" s="42"/>
      <c r="I12" s="43"/>
      <c r="J12" s="43"/>
      <c r="K12" s="43"/>
      <c r="L12" s="43"/>
      <c r="M12" s="43"/>
      <c r="N12" s="44"/>
      <c r="O12" s="22"/>
      <c r="P12" s="22"/>
      <c r="Q12" s="22"/>
      <c r="R12" s="22"/>
      <c r="S12" s="22"/>
      <c r="T12" s="22"/>
      <c r="U12" s="22"/>
      <c r="V12" s="22"/>
      <c r="W12" s="22"/>
      <c r="X12" s="22"/>
      <c r="Y12" s="22"/>
      <c r="Z12" s="22"/>
    </row>
    <row r="13" spans="1:26" s="19" customFormat="1" ht="28.8" x14ac:dyDescent="0.3">
      <c r="A13" s="72"/>
      <c r="B13" s="73"/>
      <c r="C13" s="71" t="s">
        <v>38</v>
      </c>
      <c r="D13" s="68">
        <v>1000</v>
      </c>
      <c r="E13" s="68" t="s">
        <v>17</v>
      </c>
      <c r="F13" s="24"/>
      <c r="G13" s="16">
        <f>6*(D13*F13)</f>
        <v>0</v>
      </c>
      <c r="H13" s="28"/>
      <c r="I13" s="28"/>
      <c r="J13" s="28"/>
      <c r="K13" s="28"/>
      <c r="L13" s="28"/>
      <c r="M13" s="28"/>
      <c r="N13" s="29"/>
      <c r="O13" s="22"/>
      <c r="P13" s="22"/>
      <c r="Q13" s="22"/>
      <c r="R13" s="22"/>
      <c r="S13" s="22"/>
      <c r="T13" s="22"/>
      <c r="U13" s="22"/>
      <c r="V13" s="22"/>
      <c r="W13" s="22"/>
      <c r="X13" s="22"/>
      <c r="Y13" s="22"/>
      <c r="Z13" s="22"/>
    </row>
    <row r="14" spans="1:26" s="19" customFormat="1" ht="12.75" customHeight="1" x14ac:dyDescent="0.3">
      <c r="A14" s="39"/>
      <c r="B14" s="40"/>
      <c r="C14" s="40"/>
      <c r="D14" s="40"/>
      <c r="E14" s="40"/>
      <c r="F14" s="40"/>
      <c r="G14" s="40"/>
      <c r="H14" s="40"/>
      <c r="I14" s="40"/>
      <c r="J14" s="40"/>
      <c r="K14" s="40"/>
      <c r="L14" s="40"/>
      <c r="M14" s="40"/>
      <c r="N14" s="41"/>
      <c r="O14" s="22"/>
      <c r="P14" s="22"/>
      <c r="Q14" s="22"/>
      <c r="R14" s="22"/>
      <c r="S14" s="22"/>
      <c r="T14" s="22"/>
      <c r="U14" s="22"/>
      <c r="V14" s="22"/>
      <c r="W14" s="22"/>
      <c r="X14" s="22"/>
      <c r="Y14" s="22"/>
      <c r="Z14" s="22"/>
    </row>
    <row r="15" spans="1:26" x14ac:dyDescent="0.3">
      <c r="A15" s="63">
        <v>6</v>
      </c>
      <c r="B15" s="64" t="s">
        <v>5</v>
      </c>
      <c r="C15" s="65" t="s">
        <v>24</v>
      </c>
      <c r="D15" s="66">
        <v>1</v>
      </c>
      <c r="E15" s="66" t="s">
        <v>19</v>
      </c>
      <c r="F15" s="24"/>
      <c r="G15" s="7">
        <f>F15*6</f>
        <v>0</v>
      </c>
      <c r="H15" s="45"/>
      <c r="I15" s="45"/>
      <c r="J15" s="45"/>
      <c r="K15" s="45"/>
      <c r="L15" s="45"/>
      <c r="M15" s="45"/>
      <c r="N15" s="45"/>
      <c r="O15" s="1"/>
      <c r="P15" s="1"/>
      <c r="Q15" s="1"/>
      <c r="R15" s="1"/>
      <c r="S15" s="1"/>
      <c r="T15" s="1"/>
      <c r="U15" s="1"/>
      <c r="V15" s="1"/>
      <c r="W15" s="1"/>
      <c r="X15" s="1"/>
      <c r="Y15" s="1"/>
      <c r="Z15" s="1"/>
    </row>
    <row r="16" spans="1:26" s="19" customFormat="1" x14ac:dyDescent="0.3">
      <c r="A16" s="63"/>
      <c r="B16" s="64"/>
      <c r="C16" s="65" t="s">
        <v>20</v>
      </c>
      <c r="D16" s="66">
        <v>1</v>
      </c>
      <c r="E16" s="66" t="s">
        <v>19</v>
      </c>
      <c r="F16" s="24"/>
      <c r="G16" s="7">
        <f t="shared" ref="G16" si="0">F16*6</f>
        <v>0</v>
      </c>
      <c r="H16" s="45"/>
      <c r="I16" s="45"/>
      <c r="J16" s="45"/>
      <c r="K16" s="45"/>
      <c r="L16" s="45"/>
      <c r="M16" s="45"/>
      <c r="N16" s="45"/>
      <c r="O16" s="1"/>
      <c r="P16" s="1"/>
      <c r="Q16" s="1"/>
      <c r="R16" s="1"/>
      <c r="S16" s="1"/>
      <c r="T16" s="1"/>
      <c r="U16" s="1"/>
      <c r="V16" s="1"/>
      <c r="W16" s="1"/>
      <c r="X16" s="1"/>
      <c r="Y16" s="1"/>
      <c r="Z16" s="1"/>
    </row>
    <row r="17" spans="1:26" s="19" customFormat="1" x14ac:dyDescent="0.3">
      <c r="A17" s="63"/>
      <c r="B17" s="64"/>
      <c r="C17" s="65" t="s">
        <v>21</v>
      </c>
      <c r="D17" s="67">
        <v>1000</v>
      </c>
      <c r="E17" s="66" t="s">
        <v>22</v>
      </c>
      <c r="F17" s="24"/>
      <c r="G17" s="7">
        <f>6*(D17*F17)</f>
        <v>0</v>
      </c>
      <c r="H17" s="45"/>
      <c r="I17" s="45"/>
      <c r="J17" s="45"/>
      <c r="K17" s="45"/>
      <c r="L17" s="45"/>
      <c r="M17" s="45"/>
      <c r="N17" s="45"/>
      <c r="O17" s="1"/>
      <c r="P17" s="1"/>
      <c r="Q17" s="1"/>
      <c r="R17" s="1"/>
      <c r="S17" s="1"/>
      <c r="T17" s="1"/>
      <c r="U17" s="1"/>
      <c r="V17" s="1"/>
      <c r="W17" s="1"/>
      <c r="X17" s="1"/>
      <c r="Y17" s="1"/>
      <c r="Z17" s="1"/>
    </row>
    <row r="18" spans="1:26" x14ac:dyDescent="0.3">
      <c r="A18" s="63">
        <v>7</v>
      </c>
      <c r="B18" s="64" t="s">
        <v>6</v>
      </c>
      <c r="C18" s="65" t="s">
        <v>23</v>
      </c>
      <c r="D18" s="66">
        <v>1</v>
      </c>
      <c r="E18" s="66" t="s">
        <v>19</v>
      </c>
      <c r="F18" s="24"/>
      <c r="G18" s="7">
        <f>F18*6</f>
        <v>0</v>
      </c>
      <c r="H18" s="45"/>
      <c r="I18" s="45"/>
      <c r="J18" s="45"/>
      <c r="K18" s="45"/>
      <c r="L18" s="45"/>
      <c r="M18" s="45"/>
      <c r="N18" s="45"/>
      <c r="O18" s="1"/>
      <c r="P18" s="1"/>
      <c r="Q18" s="1"/>
      <c r="R18" s="1"/>
      <c r="S18" s="1"/>
      <c r="T18" s="1"/>
      <c r="U18" s="1"/>
      <c r="V18" s="1"/>
      <c r="W18" s="1"/>
      <c r="X18" s="1"/>
      <c r="Y18" s="1"/>
      <c r="Z18" s="1"/>
    </row>
    <row r="19" spans="1:26" s="19" customFormat="1" x14ac:dyDescent="0.3">
      <c r="A19" s="63"/>
      <c r="B19" s="64"/>
      <c r="C19" s="65" t="s">
        <v>20</v>
      </c>
      <c r="D19" s="66">
        <v>1</v>
      </c>
      <c r="E19" s="66" t="s">
        <v>19</v>
      </c>
      <c r="F19" s="24"/>
      <c r="G19" s="7">
        <f>F19*6</f>
        <v>0</v>
      </c>
      <c r="H19" s="45"/>
      <c r="I19" s="45"/>
      <c r="J19" s="45"/>
      <c r="K19" s="45"/>
      <c r="L19" s="45"/>
      <c r="M19" s="45"/>
      <c r="N19" s="45"/>
      <c r="O19" s="1"/>
      <c r="P19" s="1"/>
      <c r="Q19" s="1"/>
      <c r="R19" s="1"/>
      <c r="S19" s="1"/>
      <c r="T19" s="1"/>
      <c r="U19" s="1"/>
      <c r="V19" s="1"/>
      <c r="W19" s="1"/>
      <c r="X19" s="1"/>
      <c r="Y19" s="1"/>
      <c r="Z19" s="1"/>
    </row>
    <row r="20" spans="1:26" s="19" customFormat="1" ht="15.6" customHeight="1" x14ac:dyDescent="0.3">
      <c r="A20" s="63"/>
      <c r="B20" s="64"/>
      <c r="C20" s="65" t="s">
        <v>21</v>
      </c>
      <c r="D20" s="67">
        <v>1000</v>
      </c>
      <c r="E20" s="66" t="s">
        <v>22</v>
      </c>
      <c r="F20" s="24"/>
      <c r="G20" s="7">
        <f>(D20*F20)*6</f>
        <v>0</v>
      </c>
      <c r="H20" s="45"/>
      <c r="I20" s="45"/>
      <c r="J20" s="45"/>
      <c r="K20" s="45"/>
      <c r="L20" s="45"/>
      <c r="M20" s="45"/>
      <c r="N20" s="45"/>
      <c r="O20" s="1"/>
      <c r="P20" s="1"/>
      <c r="Q20" s="1"/>
      <c r="R20" s="1"/>
      <c r="S20" s="1"/>
      <c r="T20" s="1"/>
      <c r="U20" s="1"/>
      <c r="V20" s="1"/>
      <c r="W20" s="1"/>
      <c r="X20" s="1"/>
      <c r="Y20" s="1"/>
      <c r="Z20" s="1"/>
    </row>
    <row r="21" spans="1:26" x14ac:dyDescent="0.3">
      <c r="A21" s="68">
        <v>8</v>
      </c>
      <c r="B21" s="65" t="s">
        <v>27</v>
      </c>
      <c r="C21" s="65"/>
      <c r="D21" s="66">
        <v>1</v>
      </c>
      <c r="E21" s="66" t="s">
        <v>19</v>
      </c>
      <c r="F21" s="24"/>
      <c r="G21" s="7">
        <f>F21*6</f>
        <v>0</v>
      </c>
      <c r="H21" s="45"/>
      <c r="I21" s="45"/>
      <c r="J21" s="45"/>
      <c r="K21" s="45"/>
      <c r="L21" s="45"/>
      <c r="M21" s="45"/>
      <c r="N21" s="45"/>
      <c r="O21" s="1"/>
      <c r="P21" s="1"/>
      <c r="Q21" s="1"/>
      <c r="R21" s="1"/>
      <c r="S21" s="1"/>
      <c r="T21" s="1"/>
      <c r="U21" s="1"/>
      <c r="V21" s="1"/>
      <c r="W21" s="1"/>
      <c r="X21" s="1"/>
      <c r="Y21" s="1"/>
      <c r="Z21" s="1"/>
    </row>
    <row r="22" spans="1:26" ht="45" customHeight="1" x14ac:dyDescent="0.3">
      <c r="A22" s="31">
        <v>9</v>
      </c>
      <c r="B22" s="32" t="s">
        <v>32</v>
      </c>
      <c r="C22" s="27" t="s">
        <v>37</v>
      </c>
      <c r="D22" s="6">
        <v>1</v>
      </c>
      <c r="E22" s="6" t="s">
        <v>9</v>
      </c>
      <c r="F22" s="24"/>
      <c r="G22" s="7">
        <f>F22</f>
        <v>0</v>
      </c>
      <c r="H22" s="45"/>
      <c r="I22" s="45"/>
      <c r="J22" s="45"/>
      <c r="K22" s="45"/>
      <c r="L22" s="45"/>
      <c r="M22" s="45"/>
      <c r="N22" s="45"/>
      <c r="O22" s="1"/>
      <c r="P22" s="1"/>
      <c r="Q22" s="1"/>
      <c r="R22" s="1"/>
      <c r="S22" s="1"/>
      <c r="T22" s="1"/>
      <c r="U22" s="1"/>
      <c r="V22" s="1"/>
      <c r="W22" s="1"/>
      <c r="X22" s="1"/>
      <c r="Y22" s="1"/>
      <c r="Z22" s="1"/>
    </row>
    <row r="23" spans="1:26" ht="59.25" customHeight="1" x14ac:dyDescent="0.3">
      <c r="A23" s="35">
        <v>11</v>
      </c>
      <c r="B23" s="38" t="s">
        <v>13</v>
      </c>
      <c r="C23" s="21" t="s">
        <v>34</v>
      </c>
      <c r="D23" s="14">
        <v>1</v>
      </c>
      <c r="E23" s="14" t="s">
        <v>25</v>
      </c>
      <c r="F23" s="24"/>
      <c r="G23" s="7">
        <f>D23*F23</f>
        <v>0</v>
      </c>
      <c r="H23" s="34"/>
      <c r="I23" s="34"/>
      <c r="J23" s="34"/>
      <c r="K23" s="34"/>
      <c r="L23" s="34"/>
      <c r="M23" s="34"/>
      <c r="N23" s="34"/>
      <c r="O23" s="1"/>
      <c r="P23" s="1"/>
      <c r="Q23" s="1"/>
      <c r="R23" s="1"/>
      <c r="S23" s="1"/>
      <c r="T23" s="1"/>
      <c r="U23" s="1"/>
      <c r="V23" s="1"/>
      <c r="W23" s="1"/>
      <c r="X23" s="1"/>
      <c r="Y23" s="1"/>
      <c r="Z23" s="1"/>
    </row>
    <row r="24" spans="1:26" s="17" customFormat="1" ht="28.8" x14ac:dyDescent="0.3">
      <c r="A24" s="35"/>
      <c r="B24" s="38"/>
      <c r="C24" s="30" t="s">
        <v>11</v>
      </c>
      <c r="D24" s="14">
        <v>10</v>
      </c>
      <c r="E24" s="14" t="s">
        <v>12</v>
      </c>
      <c r="F24" s="24"/>
      <c r="G24" s="7">
        <f>(D24*F24)*6</f>
        <v>0</v>
      </c>
      <c r="H24" s="34"/>
      <c r="I24" s="34"/>
      <c r="J24" s="34"/>
      <c r="K24" s="34"/>
      <c r="L24" s="34"/>
      <c r="M24" s="34"/>
      <c r="N24" s="34"/>
      <c r="O24" s="1"/>
      <c r="P24" s="1"/>
      <c r="Q24" s="1"/>
      <c r="R24" s="1"/>
      <c r="S24" s="1"/>
      <c r="T24" s="1"/>
      <c r="U24" s="1"/>
      <c r="V24" s="1"/>
      <c r="W24" s="1"/>
      <c r="X24" s="1"/>
      <c r="Y24" s="1"/>
      <c r="Z24" s="1"/>
    </row>
    <row r="25" spans="1:26" s="18" customFormat="1" ht="28.8" x14ac:dyDescent="0.3">
      <c r="A25" s="75">
        <v>12</v>
      </c>
      <c r="B25" s="70" t="s">
        <v>41</v>
      </c>
      <c r="C25" s="76" t="s">
        <v>43</v>
      </c>
      <c r="D25" s="68">
        <v>3</v>
      </c>
      <c r="E25" s="68" t="s">
        <v>42</v>
      </c>
      <c r="F25" s="23"/>
      <c r="G25" s="33">
        <f>(D25*F25)*6</f>
        <v>0</v>
      </c>
      <c r="H25" s="60"/>
      <c r="I25" s="60"/>
      <c r="J25" s="60"/>
      <c r="K25" s="60"/>
      <c r="L25" s="60"/>
      <c r="M25" s="60"/>
      <c r="N25" s="60"/>
      <c r="O25" s="1"/>
      <c r="P25" s="1"/>
      <c r="Q25" s="1"/>
      <c r="R25" s="1"/>
      <c r="S25" s="1"/>
      <c r="T25" s="1"/>
      <c r="U25" s="1"/>
      <c r="V25" s="1"/>
      <c r="W25" s="1"/>
      <c r="X25" s="1"/>
      <c r="Y25" s="1"/>
      <c r="Z25" s="1"/>
    </row>
    <row r="26" spans="1:26" s="18" customFormat="1" x14ac:dyDescent="0.3">
      <c r="A26" s="77"/>
      <c r="B26" s="78"/>
      <c r="C26" s="79"/>
      <c r="D26" s="80">
        <v>24</v>
      </c>
      <c r="E26" s="81"/>
      <c r="F26" s="37"/>
      <c r="G26" s="36">
        <f>(D26*F26)*6</f>
        <v>0</v>
      </c>
      <c r="H26" s="34"/>
      <c r="I26" s="34"/>
      <c r="J26" s="34"/>
      <c r="K26" s="34"/>
      <c r="L26" s="34"/>
      <c r="M26" s="34"/>
      <c r="N26" s="34"/>
      <c r="O26" s="1"/>
      <c r="P26" s="1"/>
      <c r="Q26" s="1"/>
      <c r="R26" s="1"/>
      <c r="S26" s="1"/>
      <c r="T26" s="1"/>
      <c r="U26" s="1"/>
      <c r="V26" s="1"/>
      <c r="W26" s="1"/>
      <c r="X26" s="1"/>
      <c r="Y26" s="1"/>
      <c r="Z26" s="1"/>
    </row>
    <row r="27" spans="1:26" s="18" customFormat="1" x14ac:dyDescent="0.3">
      <c r="A27" s="77"/>
      <c r="B27" s="78"/>
      <c r="C27" s="79"/>
      <c r="D27" s="80"/>
      <c r="E27" s="81"/>
      <c r="F27" s="37"/>
      <c r="G27" s="36"/>
      <c r="H27" s="34"/>
      <c r="I27" s="34"/>
      <c r="J27" s="34"/>
      <c r="K27" s="34"/>
      <c r="L27" s="34"/>
      <c r="M27" s="34"/>
      <c r="N27" s="34"/>
      <c r="O27" s="1"/>
      <c r="P27" s="1"/>
      <c r="Q27" s="1"/>
      <c r="R27" s="1"/>
      <c r="S27" s="1"/>
      <c r="T27" s="1"/>
      <c r="U27" s="1"/>
      <c r="V27" s="1"/>
      <c r="W27" s="1"/>
      <c r="X27" s="1"/>
      <c r="Y27" s="1"/>
      <c r="Z27" s="1"/>
    </row>
    <row r="28" spans="1:26" s="18" customFormat="1" x14ac:dyDescent="0.3">
      <c r="A28" s="82"/>
      <c r="B28" s="73"/>
      <c r="C28" s="79"/>
      <c r="D28" s="80"/>
      <c r="E28" s="81"/>
      <c r="F28" s="37"/>
      <c r="G28" s="36"/>
      <c r="H28" s="34"/>
      <c r="I28" s="34"/>
      <c r="J28" s="34"/>
      <c r="K28" s="34"/>
      <c r="L28" s="34"/>
      <c r="M28" s="34"/>
      <c r="N28" s="34"/>
      <c r="O28" s="1"/>
      <c r="P28" s="1"/>
      <c r="Q28" s="1"/>
      <c r="R28" s="1"/>
      <c r="S28" s="1"/>
      <c r="T28" s="1"/>
      <c r="U28" s="1"/>
      <c r="V28" s="1"/>
      <c r="W28" s="1"/>
      <c r="X28" s="1"/>
      <c r="Y28" s="1"/>
      <c r="Z28" s="1"/>
    </row>
    <row r="29" spans="1:26" x14ac:dyDescent="0.3">
      <c r="A29" s="83"/>
      <c r="B29" s="84" t="s">
        <v>7</v>
      </c>
      <c r="C29" s="85"/>
      <c r="D29" s="83"/>
      <c r="E29" s="83"/>
      <c r="F29" s="8"/>
      <c r="G29" s="9">
        <f>SUM(G6:G28)</f>
        <v>0</v>
      </c>
      <c r="H29" s="59"/>
      <c r="I29" s="59"/>
      <c r="J29" s="59"/>
      <c r="K29" s="59"/>
      <c r="L29" s="59"/>
      <c r="M29" s="59"/>
      <c r="N29" s="59"/>
      <c r="O29" s="26"/>
      <c r="P29" s="1"/>
      <c r="Q29" s="1"/>
      <c r="R29" s="1"/>
      <c r="S29" s="1"/>
      <c r="T29" s="1"/>
      <c r="U29" s="1"/>
      <c r="V29" s="1"/>
      <c r="W29" s="1"/>
      <c r="X29" s="1"/>
      <c r="Y29" s="1"/>
      <c r="Z29" s="1"/>
    </row>
    <row r="30" spans="1:26" x14ac:dyDescent="0.3">
      <c r="B30" s="10"/>
      <c r="C30" s="11"/>
      <c r="F30" s="12"/>
      <c r="G30" s="13"/>
      <c r="H30" s="1"/>
      <c r="I30" s="1"/>
      <c r="J30" s="1"/>
      <c r="K30" s="1"/>
      <c r="L30" s="1"/>
      <c r="M30" s="1"/>
      <c r="N30" s="1"/>
      <c r="O30" s="1"/>
      <c r="P30" s="1"/>
      <c r="Q30" s="1"/>
      <c r="R30" s="1"/>
      <c r="S30" s="1"/>
      <c r="T30" s="1"/>
      <c r="U30" s="1"/>
      <c r="V30" s="1"/>
      <c r="W30" s="1"/>
      <c r="X30" s="1"/>
      <c r="Y30" s="1"/>
      <c r="Z30" s="1"/>
    </row>
    <row r="31" spans="1:26" x14ac:dyDescent="0.3">
      <c r="B31" s="20"/>
      <c r="C31" s="20"/>
    </row>
    <row r="32" spans="1:26" x14ac:dyDescent="0.3">
      <c r="B32" s="20"/>
      <c r="C32" s="20"/>
    </row>
    <row r="33" spans="2:3" x14ac:dyDescent="0.3">
      <c r="B33" s="20"/>
      <c r="C33" s="20"/>
    </row>
  </sheetData>
  <sheetProtection algorithmName="SHA-512" hashValue="YD/3SzlrBAHlXE260bz5FUPxah1Jxpje0sSgXXBKeCirZca2ke8ZBiXFAthxniS+gCeCbwp8vshFbsfp/v9Wkg==" saltValue="8hAIkxQ4513q2kyGPYPRrw==" spinCount="100000" sheet="1" objects="1" scenarios="1"/>
  <mergeCells count="43">
    <mergeCell ref="H29:N29"/>
    <mergeCell ref="H25:N25"/>
    <mergeCell ref="H26:N26"/>
    <mergeCell ref="B8:B11"/>
    <mergeCell ref="A8:A11"/>
    <mergeCell ref="H21:N21"/>
    <mergeCell ref="H18:N18"/>
    <mergeCell ref="H19:N19"/>
    <mergeCell ref="H20:N20"/>
    <mergeCell ref="H15:N15"/>
    <mergeCell ref="H16:N16"/>
    <mergeCell ref="A25:A28"/>
    <mergeCell ref="B25:B28"/>
    <mergeCell ref="B18:B20"/>
    <mergeCell ref="A18:A20"/>
    <mergeCell ref="A23:A24"/>
    <mergeCell ref="A1:N1"/>
    <mergeCell ref="A2:N2"/>
    <mergeCell ref="A3:N3"/>
    <mergeCell ref="A4:N4"/>
    <mergeCell ref="B15:B17"/>
    <mergeCell ref="A7:N7"/>
    <mergeCell ref="C9:N9"/>
    <mergeCell ref="H11:N11"/>
    <mergeCell ref="H17:N17"/>
    <mergeCell ref="H5:N5"/>
    <mergeCell ref="H6:N6"/>
    <mergeCell ref="H8:N8"/>
    <mergeCell ref="H10:N10"/>
    <mergeCell ref="A15:A17"/>
    <mergeCell ref="B23:B24"/>
    <mergeCell ref="A14:N14"/>
    <mergeCell ref="H12:N12"/>
    <mergeCell ref="H22:N22"/>
    <mergeCell ref="H27:N27"/>
    <mergeCell ref="B12:B13"/>
    <mergeCell ref="A12:A13"/>
    <mergeCell ref="H28:N28"/>
    <mergeCell ref="H23:N23"/>
    <mergeCell ref="H24:N24"/>
    <mergeCell ref="D26:D28"/>
    <mergeCell ref="G26:G28"/>
    <mergeCell ref="F26:F28"/>
  </mergeCells>
  <phoneticPr fontId="4" type="noConversion"/>
  <pageMargins left="0.31496062992125984" right="0.31496062992125984" top="0.78740157480314965" bottom="0.78740157480314965" header="0.31496062992125984" footer="0.31496062992125984"/>
  <pageSetup paperSize="9" scale="4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B00E5-C210-456E-A913-6178C1229C67}">
  <dimension ref="A1"/>
  <sheetViews>
    <sheetView workbookViewId="0"/>
  </sheetViews>
  <sheetFormatPr baseColWidth="10" defaultRowHeight="14.4" x14ac:dyDescent="0.3"/>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Organigramm-Tool Kosten 6 Jahre</vt:lpstr>
      <vt:lpstr>Tabelle1</vt:lpstr>
      <vt:lpstr>'Organigramm-Tool Kosten 6 Jahre'!Druckbereich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Winter, Jutta</dc:creator>
  <cp:lastModifiedBy>Neubauer, Kathrin</cp:lastModifiedBy>
  <cp:lastPrinted>2026-06-29T07:45:31Z</cp:lastPrinted>
  <dcterms:created xsi:type="dcterms:W3CDTF">2026-02-02T13:26:20Z</dcterms:created>
  <dcterms:modified xsi:type="dcterms:W3CDTF">2026-10-27T07:56:48Z</dcterms:modified>
</cp:coreProperties>
</file>