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0010\001310Alle\06_Gebäude_Mngmnt\01_Inst_Verw\04_Liefer_Bau_Konstr_Rep_Installat\Dreh-_Brand-_Rauchschutztüren_Feststellanlagen_Sensorschleusen\2026_1005340\03 Vergabeunterlagen\VMS\"/>
    </mc:Choice>
  </mc:AlternateContent>
  <xr:revisionPtr revIDLastSave="0" documentId="8_{D09441B1-1CD0-4943-A9A1-BE755900DBD8}" xr6:coauthVersionLast="47" xr6:coauthVersionMax="47" xr10:uidLastSave="{00000000-0000-0000-0000-000000000000}"/>
  <workbookProtection workbookAlgorithmName="SHA-512" workbookHashValue="3icP3ZxSh9MKST4dUHTDG9aYQ1pdNoh8eAYfYDaYKqBT5NohpS6mExgqAroaCNxHBFoLhZr1zbDlAUwlooipIA==" workbookSaltValue="7vIbvDUiUlsfvdC/W1YZ7g==" workbookSpinCount="100000" lockStructure="1"/>
  <bookViews>
    <workbookView xWindow="6195" yWindow="1335" windowWidth="21600" windowHeight="11295" activeTab="1" xr2:uid="{E13F4405-C16C-400F-B966-E6492A90DCBE}"/>
  </bookViews>
  <sheets>
    <sheet name="Deckblatt" sheetId="1" r:id="rId1"/>
    <sheet name="Leistungsverzeichnis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4" i="3" l="1"/>
  <c r="J33" i="3"/>
  <c r="J32" i="3"/>
  <c r="J29" i="3"/>
  <c r="J28" i="3"/>
  <c r="J27" i="3"/>
  <c r="J25" i="3"/>
  <c r="J23" i="3"/>
  <c r="J22" i="3"/>
  <c r="J21" i="3"/>
  <c r="J20" i="3"/>
  <c r="J19" i="3"/>
  <c r="J17" i="3"/>
  <c r="J16" i="3"/>
  <c r="J15" i="3"/>
  <c r="J13" i="3"/>
  <c r="J12" i="3"/>
  <c r="J11" i="3"/>
  <c r="J10" i="3"/>
  <c r="J8" i="3"/>
  <c r="J6" i="3"/>
</calcChain>
</file>

<file path=xl/sharedStrings.xml><?xml version="1.0" encoding="utf-8"?>
<sst xmlns="http://schemas.openxmlformats.org/spreadsheetml/2006/main" count="125" uniqueCount="71">
  <si>
    <t>csx_ausfuellbares_preisblatt_2016_12</t>
  </si>
  <si>
    <t>Leistungsverzeichnis</t>
  </si>
  <si>
    <t>Vergabenummer:</t>
  </si>
  <si>
    <t>Angebotsfrist:</t>
  </si>
  <si>
    <t>Vergabeart:</t>
  </si>
  <si>
    <t>Vergabeordnung:</t>
  </si>
  <si>
    <t>Ausschreibungs-ID:</t>
  </si>
  <si>
    <t>Unternehmensname und -adresse</t>
  </si>
  <si>
    <t>OZ</t>
  </si>
  <si>
    <t>Typ</t>
  </si>
  <si>
    <t>Bezeichnung</t>
  </si>
  <si>
    <t>Beschreibung</t>
  </si>
  <si>
    <t>Beginn der Ausführung / Lieferdatum</t>
  </si>
  <si>
    <t>Ende der Ausführung</t>
  </si>
  <si>
    <t>Menge</t>
  </si>
  <si>
    <t>Einheit</t>
  </si>
  <si>
    <t>Einzelpreis in Euro (netto)</t>
  </si>
  <si>
    <t>Gesamtpreis in Euro (netto)</t>
  </si>
  <si>
    <t>Technische Id</t>
  </si>
  <si>
    <t/>
  </si>
  <si>
    <t>Zwischensumme</t>
  </si>
  <si>
    <t>zzg.</t>
  </si>
  <si>
    <t xml:space="preserve"> Ust.</t>
  </si>
  <si>
    <t>Endsumme</t>
  </si>
  <si>
    <t>Zentrale: Errichtung und Wartung von Sensorschleusen (Personenvereinzelungsanlagen)</t>
  </si>
  <si>
    <t>1005340</t>
  </si>
  <si>
    <t>03.12.2026 12:00 Uhr</t>
  </si>
  <si>
    <t>Öffentliche Ausschreibung</t>
  </si>
  <si>
    <t>VOB</t>
  </si>
  <si>
    <t>CXS0YRXDYHGT7ANR</t>
  </si>
  <si>
    <t>Die Vergabe ist nicht in Lose aufgeteilt. Bitte füllen Sie das nächste Arbeitsblatt aus.</t>
  </si>
  <si>
    <t>Gruppe</t>
  </si>
  <si>
    <t>B3_Preisblatt</t>
  </si>
  <si>
    <t>Anfahrtspauschale</t>
  </si>
  <si>
    <t>Leistung</t>
  </si>
  <si>
    <t>Anfahrt im Stadtgebiet Hamburg</t>
  </si>
  <si>
    <t xml:space="preserve">Bitte geben Sie den Einzelnettopreis mit zwei Nachkommastellen pro Einzelauftrag an. </t>
  </si>
  <si>
    <t>psch</t>
  </si>
  <si>
    <t>Baustelleneinrichtung, Entsorgung</t>
  </si>
  <si>
    <t>Demontage und Entsorgung von den alten Anlagen, Drehkreuzen und Schwenkarmen.</t>
  </si>
  <si>
    <t>Materialien</t>
  </si>
  <si>
    <t>Argus Sensorschleusse V 60 oder gleichwertig; Durchgangsbreite: 1000 mm, Gesamtbreite: 1161 mm, Schleusenhöhe: 1200 mm, Schleusenlänge: 240 mm, Leitelementbreite: 180 mm, Türflügelhöhe = 1600 mm</t>
  </si>
  <si>
    <t xml:space="preserve">Bitte geben Sie den Einzelnettopreis pro Stück mit 2 Nachkommastellen an. </t>
  </si>
  <si>
    <t>St</t>
  </si>
  <si>
    <t>Glasschwerter für Sensorschleuse Argsu V60 oder gleichwertig; um die Lücke zwischen Sensorschleusse und Wand zu Schließen. Feste Glasschwerter inkl. Wandbefestigung.</t>
  </si>
  <si>
    <t>Übersteigsensor für Sensorschleuse Argsu V60 oder gleichwertig, um das Übersteigen der Anlage zu sichern.</t>
  </si>
  <si>
    <t>Argus Nutzerführung LED-Lauflicht oder gleichwertig; Weiß-Rot-Grünes Lauflicht im Handlauf eingebaut.</t>
  </si>
  <si>
    <t>Wartungsvertrag</t>
  </si>
  <si>
    <t>Durchführung aller notwendigen Wartungs- und ggf. SW-Update-Arbeiten pro Jahr sowie aller gesetzlich vorgeschriebenen Inspektionen gem. Leistungsbeschreibung.</t>
  </si>
  <si>
    <t xml:space="preserve">Bitte geben Sie den Einzelnettopreis pro Jahr mit zwei Nachkommastellen an. </t>
  </si>
  <si>
    <t>Jhr</t>
  </si>
  <si>
    <t>Option</t>
  </si>
  <si>
    <t>Erste Verlängerung des Wartungsvertrages um 1 Jahr</t>
  </si>
  <si>
    <t>Zweite Verlängerung des Wartungsvertrages um 1 Jahr</t>
  </si>
  <si>
    <t>Lohnstunden für Stundenarbeiten</t>
  </si>
  <si>
    <t>Lohnstunde Hilfsarbeiter (ungelernt)</t>
  </si>
  <si>
    <t xml:space="preserve">Bitte geben Sie den Einzelnettopreis mit zwei Nachkommastellen an. </t>
  </si>
  <si>
    <t>h</t>
  </si>
  <si>
    <t>Lohnstunde Azubi</t>
  </si>
  <si>
    <t>Lohnstunde Geselle</t>
  </si>
  <si>
    <t>Lohnstunde Polier/Vorarbeiter</t>
  </si>
  <si>
    <t>Lohnstunde Meister</t>
  </si>
  <si>
    <t>Zuschläge und Geräte</t>
  </si>
  <si>
    <t>Elektrischer Anschluss von Motorantrieben durch befähigte Fachkräfte</t>
  </si>
  <si>
    <t>Bitte geben Sie den Pauschalpreis mit zwei Nachkommastellen an.</t>
  </si>
  <si>
    <t>Zuschläge pro Einzelauftrag</t>
  </si>
  <si>
    <t>Zuschläge Allgemeine Geschäftskosten (AGK)</t>
  </si>
  <si>
    <t xml:space="preserve">Bitte geben Sie den Prozentsatz mit zwei Nachkommastellen an. </t>
  </si>
  <si>
    <t>%</t>
  </si>
  <si>
    <t>Zuschläge Baustellengemeinkosten (BGK)</t>
  </si>
  <si>
    <t>Wagnis und Gewinn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</si>
</sst>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##\ _€"/>
    <numFmt numFmtId="165" formatCode="#,##0.00\ &quot;€&quot;"/>
    <numFmt numFmtId="166" formatCode="#,##0.00\ _€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1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CC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2F2F2"/>
      </patternFill>
    </fill>
  </fills>
  <borders count="18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ck">
        <color rgb="FFFF0000"/>
      </bottom>
      <diagonal/>
    </border>
    <border>
      <left style="thin">
        <color theme="0" tint="-0.24994659260841701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ck">
        <color rgb="FFFF0000"/>
      </right>
      <top/>
      <bottom style="thin">
        <color rgb="FF777777"/>
      </bottom>
      <diagonal/>
    </border>
    <border>
      <left/>
      <right style="thin">
        <color rgb="FF969696"/>
      </right>
      <top/>
      <bottom/>
      <diagonal/>
    </border>
    <border>
      <left/>
      <right/>
      <top style="thin">
        <color rgb="FF777777"/>
      </top>
      <bottom/>
      <diagonal/>
    </border>
    <border>
      <left/>
      <right/>
      <top style="thick">
        <color rgb="FFFF0000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double">
        <color indexed="64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0" borderId="0"/>
  </cellStyleXfs>
  <cellXfs count="83">
    <xf numFmtId="0" fontId="0" fillId="0" borderId="0" xfId="0"/>
    <xf numFmtId="0" fontId="2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/>
    <xf numFmtId="0" fontId="0" fillId="3" borderId="0" xfId="0" applyFill="1"/>
    <xf numFmtId="0" fontId="4" fillId="2" borderId="0" xfId="0" applyFont="1" applyFill="1" applyAlignment="1">
      <alignment vertical="top" wrapText="1"/>
    </xf>
    <xf numFmtId="0" fontId="0" fillId="4" borderId="0" xfId="0" applyFill="1"/>
    <xf numFmtId="0" fontId="0" fillId="4" borderId="0" xfId="0" applyFill="1" applyAlignment="1">
      <alignment horizontal="left"/>
    </xf>
    <xf numFmtId="0" fontId="5" fillId="4" borderId="0" xfId="0" applyFont="1" applyFill="1" applyAlignment="1">
      <alignment horizontal="left"/>
    </xf>
    <xf numFmtId="0" fontId="6" fillId="4" borderId="1" xfId="0" applyFont="1" applyFill="1" applyBorder="1"/>
    <xf numFmtId="0" fontId="6" fillId="4" borderId="0" xfId="0" applyFont="1" applyFill="1"/>
    <xf numFmtId="0" fontId="5" fillId="4" borderId="0" xfId="0" applyFont="1" applyFill="1" applyAlignment="1">
      <alignment horizontal="left" wrapText="1"/>
    </xf>
    <xf numFmtId="0" fontId="5" fillId="4" borderId="0" xfId="0" applyFont="1" applyFill="1" applyAlignment="1">
      <alignment horizontal="left" vertical="top" wrapText="1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49" fontId="0" fillId="2" borderId="0" xfId="0" applyNumberFormat="1" applyFill="1" applyAlignment="1">
      <alignment horizontal="left" vertical="top"/>
    </xf>
    <xf numFmtId="49" fontId="8" fillId="3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14" fontId="8" fillId="3" borderId="4" xfId="0" applyNumberFormat="1" applyFont="1" applyFill="1" applyBorder="1" applyAlignment="1">
      <alignment horizontal="center" vertical="center" wrapText="1"/>
    </xf>
    <xf numFmtId="4" fontId="8" fillId="3" borderId="4" xfId="0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9" fillId="4" borderId="6" xfId="0" applyNumberFormat="1" applyFont="1" applyFill="1" applyBorder="1" applyAlignment="1">
      <alignment horizontal="left" vertical="top"/>
    </xf>
    <xf numFmtId="49" fontId="9" fillId="4" borderId="7" xfId="0" applyNumberFormat="1" applyFont="1" applyFill="1" applyBorder="1" applyAlignment="1">
      <alignment horizontal="center" vertical="top"/>
    </xf>
    <xf numFmtId="49" fontId="9" fillId="4" borderId="7" xfId="0" applyNumberFormat="1" applyFont="1" applyFill="1" applyBorder="1" applyAlignment="1">
      <alignment horizontal="left" vertical="top" wrapText="1"/>
    </xf>
    <xf numFmtId="14" fontId="9" fillId="4" borderId="7" xfId="0" applyNumberFormat="1" applyFont="1" applyFill="1" applyBorder="1" applyAlignment="1">
      <alignment horizontal="left" vertical="top"/>
    </xf>
    <xf numFmtId="3" fontId="9" fillId="4" borderId="7" xfId="0" applyNumberFormat="1" applyFont="1" applyFill="1" applyBorder="1" applyAlignment="1" applyProtection="1">
      <alignment horizontal="right" vertical="top"/>
      <protection hidden="1"/>
    </xf>
    <xf numFmtId="49" fontId="9" fillId="4" borderId="8" xfId="0" applyNumberFormat="1" applyFont="1" applyFill="1" applyBorder="1" applyAlignment="1" applyProtection="1">
      <alignment horizontal="left" vertical="top"/>
      <protection hidden="1"/>
    </xf>
    <xf numFmtId="0" fontId="0" fillId="2" borderId="0" xfId="0" applyFill="1" applyAlignment="1">
      <alignment vertical="top"/>
    </xf>
    <xf numFmtId="2" fontId="9" fillId="2" borderId="0" xfId="0" applyNumberFormat="1" applyFont="1" applyFill="1" applyAlignment="1">
      <alignment horizontal="center"/>
    </xf>
    <xf numFmtId="0" fontId="9" fillId="4" borderId="10" xfId="0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vertical="top" wrapText="1"/>
    </xf>
    <xf numFmtId="0" fontId="9" fillId="4" borderId="10" xfId="0" applyFont="1" applyFill="1" applyBorder="1" applyAlignment="1">
      <alignment vertical="top" wrapText="1"/>
    </xf>
    <xf numFmtId="14" fontId="9" fillId="4" borderId="10" xfId="0" applyNumberFormat="1" applyFont="1" applyFill="1" applyBorder="1" applyAlignment="1">
      <alignment vertical="top"/>
    </xf>
    <xf numFmtId="4" fontId="9" fillId="4" borderId="10" xfId="0" applyNumberFormat="1" applyFont="1" applyFill="1" applyBorder="1" applyAlignment="1" applyProtection="1">
      <alignment vertical="top"/>
      <protection hidden="1"/>
    </xf>
    <xf numFmtId="49" fontId="9" fillId="4" borderId="10" xfId="0" applyNumberFormat="1" applyFont="1" applyFill="1" applyBorder="1" applyAlignment="1" applyProtection="1">
      <alignment vertical="top"/>
      <protection hidden="1"/>
    </xf>
    <xf numFmtId="2" fontId="9" fillId="4" borderId="11" xfId="2" applyNumberFormat="1" applyFont="1" applyFill="1" applyBorder="1" applyAlignment="1">
      <alignment vertical="top"/>
    </xf>
    <xf numFmtId="0" fontId="0" fillId="4" borderId="0" xfId="0" applyFill="1" applyAlignment="1">
      <alignment horizontal="center" vertical="top"/>
    </xf>
    <xf numFmtId="49" fontId="0" fillId="4" borderId="0" xfId="0" applyNumberFormat="1" applyFill="1" applyAlignment="1">
      <alignment horizontal="center" vertical="top"/>
    </xf>
    <xf numFmtId="49" fontId="0" fillId="4" borderId="0" xfId="0" applyNumberFormat="1" applyFill="1" applyAlignment="1">
      <alignment vertical="top" wrapText="1"/>
    </xf>
    <xf numFmtId="0" fontId="0" fillId="4" borderId="0" xfId="0" applyFill="1" applyAlignment="1">
      <alignment vertical="top" wrapText="1"/>
    </xf>
    <xf numFmtId="14" fontId="0" fillId="4" borderId="0" xfId="0" applyNumberFormat="1" applyFill="1" applyAlignment="1">
      <alignment vertical="top"/>
    </xf>
    <xf numFmtId="4" fontId="0" fillId="4" borderId="0" xfId="0" applyNumberFormat="1" applyFill="1" applyAlignment="1" applyProtection="1">
      <alignment vertical="top"/>
      <protection hidden="1"/>
    </xf>
    <xf numFmtId="49" fontId="0" fillId="4" borderId="0" xfId="0" applyNumberFormat="1" applyFill="1" applyAlignment="1" applyProtection="1">
      <alignment vertical="top"/>
      <protection hidden="1"/>
    </xf>
    <xf numFmtId="2" fontId="9" fillId="4" borderId="0" xfId="2" applyNumberFormat="1" applyFont="1" applyFill="1" applyAlignment="1">
      <alignment vertical="top"/>
    </xf>
    <xf numFmtId="165" fontId="9" fillId="4" borderId="0" xfId="1" applyNumberFormat="1" applyFont="1" applyFill="1" applyAlignment="1">
      <alignment vertical="top"/>
    </xf>
    <xf numFmtId="49" fontId="0" fillId="4" borderId="0" xfId="0" applyNumberFormat="1" applyFill="1" applyAlignment="1">
      <alignment horizontal="center"/>
    </xf>
    <xf numFmtId="49" fontId="0" fillId="4" borderId="0" xfId="0" applyNumberFormat="1" applyFill="1" applyAlignment="1">
      <alignment wrapText="1"/>
    </xf>
    <xf numFmtId="0" fontId="0" fillId="4" borderId="0" xfId="0" applyFill="1" applyAlignment="1">
      <alignment wrapText="1"/>
    </xf>
    <xf numFmtId="14" fontId="0" fillId="4" borderId="0" xfId="0" applyNumberFormat="1" applyFill="1"/>
    <xf numFmtId="4" fontId="9" fillId="4" borderId="0" xfId="0" applyNumberFormat="1" applyFont="1" applyFill="1" applyAlignment="1" applyProtection="1">
      <alignment horizontal="left" vertical="top"/>
      <protection hidden="1"/>
    </xf>
    <xf numFmtId="2" fontId="9" fillId="4" borderId="0" xfId="2" applyNumberFormat="1" applyFont="1" applyFill="1"/>
    <xf numFmtId="166" fontId="9" fillId="4" borderId="12" xfId="1" applyNumberFormat="1" applyFont="1" applyFill="1" applyBorder="1"/>
    <xf numFmtId="14" fontId="9" fillId="4" borderId="0" xfId="0" applyNumberFormat="1" applyFont="1" applyFill="1"/>
    <xf numFmtId="10" fontId="0" fillId="0" borderId="13" xfId="0" applyNumberFormat="1" applyBorder="1" applyProtection="1">
      <protection locked="0" hidden="1"/>
    </xf>
    <xf numFmtId="49" fontId="9" fillId="4" borderId="0" xfId="0" applyNumberFormat="1" applyFont="1" applyFill="1" applyProtection="1">
      <protection hidden="1"/>
    </xf>
    <xf numFmtId="2" fontId="9" fillId="4" borderId="9" xfId="2" applyNumberFormat="1" applyFont="1" applyFill="1" applyBorder="1" applyAlignment="1">
      <alignment horizontal="right"/>
    </xf>
    <xf numFmtId="166" fontId="9" fillId="4" borderId="14" xfId="1" applyNumberFormat="1" applyFont="1" applyFill="1" applyBorder="1"/>
    <xf numFmtId="166" fontId="9" fillId="4" borderId="15" xfId="1" applyNumberFormat="1" applyFont="1" applyFill="1" applyBorder="1"/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wrapText="1"/>
    </xf>
    <xf numFmtId="0" fontId="0" fillId="2" borderId="0" xfId="0" applyFill="1" applyAlignment="1">
      <alignment wrapText="1"/>
    </xf>
    <xf numFmtId="14" fontId="0" fillId="2" borderId="0" xfId="0" applyNumberFormat="1" applyFill="1"/>
    <xf numFmtId="4" fontId="0" fillId="2" borderId="0" xfId="0" applyNumberFormat="1" applyFill="1"/>
    <xf numFmtId="49" fontId="0" fillId="2" borderId="0" xfId="0" applyNumberFormat="1" applyFill="1"/>
    <xf numFmtId="2" fontId="9" fillId="2" borderId="0" xfId="2" applyNumberFormat="1" applyFont="1" applyFill="1"/>
    <xf numFmtId="0" fontId="9" fillId="2" borderId="0" xfId="2" applyFont="1" applyFill="1" applyAlignment="1">
      <alignment wrapText="1"/>
    </xf>
    <xf numFmtId="0" fontId="8" fillId="3" borderId="16" xfId="0" applyFont="1" applyFill="1" applyBorder="1" applyAlignment="1">
      <alignment horizontal="center" vertical="center" wrapText="1"/>
    </xf>
    <xf numFmtId="165" fontId="9" fillId="4" borderId="0" xfId="1" applyNumberFormat="1" applyFont="1" applyFill="1" applyBorder="1" applyAlignment="1">
      <alignment vertical="top"/>
    </xf>
    <xf numFmtId="164" fontId="9" fillId="0" borderId="13" xfId="2" applyNumberFormat="1" applyFont="1" applyBorder="1" applyAlignment="1" applyProtection="1">
      <alignment vertical="top"/>
      <protection locked="0"/>
    </xf>
    <xf numFmtId="44" fontId="9" fillId="4" borderId="17" xfId="2" applyNumberFormat="1" applyFont="1" applyFill="1" applyBorder="1" applyAlignment="1" applyProtection="1">
      <alignment horizontal="right" vertical="top"/>
      <protection hidden="1"/>
    </xf>
    <xf numFmtId="49" fontId="10" fillId="4" borderId="6" xfId="0" applyNumberFormat="1" applyFont="1" applyFill="1" applyBorder="1" applyAlignment="1">
      <alignment horizontal="left" vertical="top" wrapText="1"/>
    </xf>
    <xf numFmtId="49" fontId="11" fillId="4" borderId="7" xfId="0" applyNumberFormat="1" applyFont="1" applyFill="1" applyBorder="1" applyAlignment="1">
      <alignment horizontal="center" vertical="top" wrapText="1"/>
    </xf>
    <xf numFmtId="164" fontId="9" fillId="5" borderId="13" xfId="2" applyNumberFormat="1" applyFont="1" applyFill="1" applyBorder="1" applyAlignment="1">
      <alignment vertical="top" wrapText="1"/>
    </xf>
    <xf numFmtId="44" fontId="9" fillId="4" borderId="17" xfId="2" applyNumberFormat="1" applyFont="1" applyFill="1" applyBorder="1" applyAlignment="1" applyProtection="1">
      <alignment horizontal="right" vertical="top" wrapText="1"/>
      <protection hidden="1"/>
    </xf>
    <xf numFmtId="0" fontId="3" fillId="3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 vertical="top"/>
    </xf>
    <xf numFmtId="0" fontId="5" fillId="4" borderId="0" xfId="0" applyFont="1" applyFill="1" applyAlignment="1">
      <alignment horizontal="left" vertical="top" wrapText="1"/>
    </xf>
    <xf numFmtId="49" fontId="5" fillId="0" borderId="2" xfId="0" applyNumberFormat="1" applyFont="1" applyBorder="1" applyAlignment="1" applyProtection="1">
      <alignment horizontal="left" vertical="top" wrapText="1"/>
      <protection locked="0"/>
    </xf>
    <xf numFmtId="49" fontId="5" fillId="0" borderId="3" xfId="0" applyNumberFormat="1" applyFont="1" applyBorder="1" applyAlignment="1" applyProtection="1">
      <alignment horizontal="left" vertical="top" wrapText="1"/>
      <protection locked="0"/>
    </xf>
    <xf numFmtId="49" fontId="7" fillId="3" borderId="0" xfId="0" applyNumberFormat="1" applyFont="1" applyFill="1" applyAlignment="1">
      <alignment horizontal="left" vertical="center"/>
    </xf>
  </cellXfs>
  <cellStyles count="3">
    <cellStyle name="Euro" xfId="2" xr:uid="{C4103E73-0CE4-4219-892E-1B9072768428}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C1B2F-44AC-4FB3-9CE4-4507377A05C7}">
  <dimension ref="A1:K26"/>
  <sheetViews>
    <sheetView topLeftCell="A7" workbookViewId="0">
      <selection activeCell="B17" sqref="B17:C17"/>
    </sheetView>
  </sheetViews>
  <sheetFormatPr baseColWidth="10" defaultColWidth="11.42578125" defaultRowHeight="15" x14ac:dyDescent="0.25"/>
  <cols>
    <col min="1" max="1" width="4.140625" style="3" customWidth="1"/>
    <col min="2" max="2" width="24.5703125" style="2" customWidth="1"/>
    <col min="3" max="3" width="58" style="3" customWidth="1"/>
    <col min="4" max="11" width="11.42578125" style="3"/>
    <col min="12" max="12" width="9" style="3" customWidth="1"/>
    <col min="13" max="13" width="1.85546875" style="3" customWidth="1"/>
    <col min="14" max="16384" width="11.42578125" style="3"/>
  </cols>
  <sheetData>
    <row r="1" spans="1:11" x14ac:dyDescent="0.25">
      <c r="A1" s="1" t="s">
        <v>0</v>
      </c>
    </row>
    <row r="2" spans="1:11" ht="65.25" customHeight="1" x14ac:dyDescent="0.25">
      <c r="A2" s="4"/>
      <c r="B2" s="77" t="s">
        <v>24</v>
      </c>
      <c r="C2" s="77"/>
      <c r="D2" s="77"/>
      <c r="E2" s="77"/>
      <c r="F2" s="77"/>
      <c r="G2" s="5"/>
      <c r="H2" s="5"/>
      <c r="I2" s="5"/>
      <c r="J2" s="5"/>
      <c r="K2" s="5"/>
    </row>
    <row r="3" spans="1:11" x14ac:dyDescent="0.25">
      <c r="B3" s="3"/>
    </row>
    <row r="4" spans="1:11" ht="20.25" x14ac:dyDescent="0.25">
      <c r="A4" s="6"/>
      <c r="B4" s="78" t="s">
        <v>1</v>
      </c>
      <c r="C4" s="78"/>
      <c r="D4" s="6"/>
      <c r="E4" s="6"/>
      <c r="F4" s="6"/>
    </row>
    <row r="5" spans="1:11" x14ac:dyDescent="0.25">
      <c r="A5" s="6"/>
      <c r="B5" s="7"/>
      <c r="C5" s="6"/>
      <c r="D5" s="6"/>
      <c r="E5" s="6"/>
      <c r="F5" s="6"/>
    </row>
    <row r="6" spans="1:11" ht="15.75" x14ac:dyDescent="0.25">
      <c r="A6" s="6"/>
      <c r="B6" s="8" t="s">
        <v>2</v>
      </c>
      <c r="C6" s="9" t="s">
        <v>25</v>
      </c>
      <c r="D6" s="6"/>
      <c r="E6" s="6"/>
      <c r="F6" s="6"/>
    </row>
    <row r="7" spans="1:11" x14ac:dyDescent="0.25">
      <c r="A7" s="6"/>
      <c r="B7" s="7"/>
      <c r="C7" s="6"/>
      <c r="D7" s="6"/>
      <c r="E7" s="6"/>
      <c r="F7" s="6"/>
    </row>
    <row r="8" spans="1:11" ht="15.75" x14ac:dyDescent="0.25">
      <c r="A8" s="6"/>
      <c r="B8" s="8" t="s">
        <v>3</v>
      </c>
      <c r="C8" s="9" t="s">
        <v>26</v>
      </c>
      <c r="D8" s="6"/>
      <c r="E8" s="6"/>
      <c r="F8" s="6"/>
    </row>
    <row r="9" spans="1:11" ht="15.75" x14ac:dyDescent="0.25">
      <c r="A9" s="6"/>
      <c r="B9" s="8"/>
      <c r="C9" s="10"/>
      <c r="D9" s="6"/>
      <c r="E9" s="6"/>
      <c r="F9" s="6"/>
    </row>
    <row r="10" spans="1:11" ht="15.75" x14ac:dyDescent="0.25">
      <c r="A10" s="6"/>
      <c r="B10" s="8" t="s">
        <v>4</v>
      </c>
      <c r="C10" s="9" t="s">
        <v>27</v>
      </c>
      <c r="D10" s="6"/>
      <c r="E10" s="6"/>
      <c r="F10" s="6"/>
    </row>
    <row r="11" spans="1:11" x14ac:dyDescent="0.25">
      <c r="A11" s="6"/>
      <c r="B11" s="7"/>
      <c r="C11" s="6"/>
      <c r="D11" s="6"/>
      <c r="E11" s="6"/>
      <c r="F11" s="6"/>
    </row>
    <row r="12" spans="1:11" ht="15.75" x14ac:dyDescent="0.25">
      <c r="A12" s="6"/>
      <c r="B12" s="8" t="s">
        <v>5</v>
      </c>
      <c r="C12" s="9" t="s">
        <v>28</v>
      </c>
      <c r="D12" s="6"/>
      <c r="E12" s="6"/>
      <c r="F12" s="6"/>
    </row>
    <row r="13" spans="1:11" x14ac:dyDescent="0.25">
      <c r="A13" s="6"/>
      <c r="B13" s="7"/>
      <c r="C13" s="6"/>
      <c r="D13" s="6"/>
      <c r="E13" s="6"/>
      <c r="F13" s="6"/>
    </row>
    <row r="14" spans="1:11" ht="15.75" x14ac:dyDescent="0.25">
      <c r="A14" s="6"/>
      <c r="B14" s="11" t="s">
        <v>6</v>
      </c>
      <c r="C14" s="9" t="s">
        <v>29</v>
      </c>
      <c r="D14" s="6"/>
      <c r="E14" s="6"/>
      <c r="F14" s="6"/>
    </row>
    <row r="15" spans="1:11" ht="15.75" x14ac:dyDescent="0.25">
      <c r="A15" s="6"/>
      <c r="B15" s="11"/>
      <c r="C15" s="10"/>
      <c r="D15" s="6"/>
      <c r="E15" s="6"/>
      <c r="F15" s="6"/>
    </row>
    <row r="16" spans="1:11" ht="16.5" thickBot="1" x14ac:dyDescent="0.3">
      <c r="A16" s="6"/>
      <c r="B16" s="79" t="s">
        <v>7</v>
      </c>
      <c r="C16" s="79"/>
      <c r="D16" s="6"/>
      <c r="E16" s="6"/>
      <c r="F16" s="6"/>
    </row>
    <row r="17" spans="1:6" ht="90" customHeight="1" thickBot="1" x14ac:dyDescent="0.3">
      <c r="A17" s="6"/>
      <c r="B17" s="80"/>
      <c r="C17" s="81"/>
      <c r="D17" s="6"/>
      <c r="E17" s="6"/>
      <c r="F17" s="6"/>
    </row>
    <row r="18" spans="1:6" ht="15.75" x14ac:dyDescent="0.25">
      <c r="A18" s="6"/>
      <c r="B18" s="11"/>
      <c r="C18" s="10"/>
      <c r="D18" s="6"/>
      <c r="E18" s="6"/>
      <c r="F18" s="6"/>
    </row>
    <row r="19" spans="1:6" ht="48" customHeight="1" x14ac:dyDescent="0.25">
      <c r="A19" s="6"/>
      <c r="B19" s="79" t="s">
        <v>30</v>
      </c>
      <c r="C19" s="79"/>
      <c r="D19" s="6"/>
      <c r="E19" s="6"/>
      <c r="F19" s="6"/>
    </row>
    <row r="20" spans="1:6" ht="15.75" x14ac:dyDescent="0.25">
      <c r="A20" s="6"/>
      <c r="B20" s="12"/>
      <c r="C20" s="12"/>
      <c r="D20" s="6"/>
      <c r="E20" s="6"/>
      <c r="F20" s="6"/>
    </row>
    <row r="26" spans="1:6" ht="15.75" x14ac:dyDescent="0.25">
      <c r="B26" s="13"/>
      <c r="C26" s="14"/>
    </row>
  </sheetData>
  <sheetProtection algorithmName="SHA-512" hashValue="pJUISm3Z44FGWaWS4bu4a0jCQM/WaJH0xPtRLV9YthTK3rt6kJURzjt0W8oh92NTyXRu1er9sH9L/5ghO9ePFA==" saltValue="zpObJaTClybiZyzvnM4tQg==" spinCount="100000" sheet="1" formatCells="0" formatColumns="0" formatRows="0" selectLockedCells="1"/>
  <mergeCells count="5">
    <mergeCell ref="B2:F2"/>
    <mergeCell ref="B4:C4"/>
    <mergeCell ref="B16:C16"/>
    <mergeCell ref="B17:C17"/>
    <mergeCell ref="B19:C19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55"/>
  <sheetViews>
    <sheetView tabSelected="1" topLeftCell="A15" workbookViewId="0">
      <selection activeCell="I4" sqref="I4"/>
    </sheetView>
  </sheetViews>
  <sheetFormatPr baseColWidth="10" defaultColWidth="11.42578125" defaultRowHeight="15" x14ac:dyDescent="0.25"/>
  <cols>
    <col min="1" max="1" width="8" style="61" customWidth="1" collapsed="1"/>
    <col min="2" max="2" width="15.140625" style="61" customWidth="1" collapsed="1"/>
    <col min="3" max="3" width="33.85546875" style="62" customWidth="1" collapsed="1"/>
    <col min="4" max="4" width="47.5703125" style="63" customWidth="1" collapsed="1"/>
    <col min="5" max="5" width="15.140625" style="64" customWidth="1" collapsed="1"/>
    <col min="6" max="6" width="14.85546875" style="64" customWidth="1" collapsed="1"/>
    <col min="7" max="7" width="10.42578125" style="65" customWidth="1" collapsed="1"/>
    <col min="8" max="8" width="11.5703125" style="66" customWidth="1" collapsed="1"/>
    <col min="9" max="9" width="25.5703125" style="67" bestFit="1" customWidth="1" collapsed="1"/>
    <col min="10" max="10" width="25.5703125" style="3" customWidth="1" collapsed="1"/>
    <col min="11" max="11" width="28.7109375" style="3" customWidth="1" collapsed="1"/>
    <col min="12" max="12" width="26.85546875" style="3" bestFit="1" customWidth="1" collapsed="1"/>
    <col min="13" max="13" width="15.7109375" style="3" hidden="1" customWidth="1" collapsed="1"/>
    <col min="14" max="16384" width="11.42578125" style="3" collapsed="1"/>
  </cols>
  <sheetData>
    <row r="1" spans="1:13" ht="18" x14ac:dyDescent="0.25">
      <c r="A1" s="82" t="s">
        <v>24</v>
      </c>
      <c r="B1" s="82"/>
      <c r="C1" s="82"/>
      <c r="D1" s="82"/>
      <c r="E1" s="82"/>
      <c r="F1" s="82"/>
      <c r="G1" s="82"/>
      <c r="H1" s="82"/>
      <c r="I1" s="82"/>
      <c r="J1" s="82"/>
    </row>
    <row r="2" spans="1:13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</row>
    <row r="3" spans="1:13" s="22" customFormat="1" ht="45.75" thickBot="1" x14ac:dyDescent="0.3">
      <c r="A3" s="16" t="s">
        <v>8</v>
      </c>
      <c r="B3" s="16" t="s">
        <v>9</v>
      </c>
      <c r="C3" s="17" t="s">
        <v>10</v>
      </c>
      <c r="D3" s="18" t="s">
        <v>11</v>
      </c>
      <c r="E3" s="19" t="s">
        <v>12</v>
      </c>
      <c r="F3" s="19" t="s">
        <v>13</v>
      </c>
      <c r="G3" s="20" t="s">
        <v>14</v>
      </c>
      <c r="H3" s="16" t="s">
        <v>15</v>
      </c>
      <c r="I3" s="21" t="s">
        <v>16</v>
      </c>
      <c r="J3" s="69" t="s">
        <v>17</v>
      </c>
      <c r="M3" s="22" t="s">
        <v>18</v>
      </c>
    </row>
    <row r="4" spans="1:13" s="29" customFormat="1" ht="16.5" thickTop="1" thickBot="1" x14ac:dyDescent="0.25">
      <c r="A4" s="73"/>
      <c r="B4" s="74" t="s">
        <v>31</v>
      </c>
      <c r="C4" s="73" t="s">
        <v>32</v>
      </c>
      <c r="D4" s="73" t="s">
        <v>32</v>
      </c>
      <c r="E4" s="26" t="s">
        <v>19</v>
      </c>
      <c r="F4" s="26" t="s">
        <v>19</v>
      </c>
      <c r="G4" s="27"/>
      <c r="H4" s="28"/>
      <c r="I4" s="75"/>
      <c r="J4" s="76"/>
      <c r="M4" s="30"/>
    </row>
    <row r="5" spans="1:13" x14ac:dyDescent="0.25">
      <c r="A5" s="73"/>
      <c r="B5" s="74" t="s">
        <v>31</v>
      </c>
      <c r="C5" s="73" t="s">
        <v>33</v>
      </c>
      <c r="D5" s="73" t="s">
        <v>19</v>
      </c>
      <c r="E5" s="26"/>
      <c r="F5" s="26"/>
      <c r="G5" s="27"/>
      <c r="H5" s="28"/>
      <c r="I5" s="75"/>
      <c r="J5" s="76"/>
      <c r="K5"/>
      <c r="L5"/>
      <c r="M5" s="30"/>
    </row>
    <row r="6" spans="1:13" ht="25.5" x14ac:dyDescent="0.25">
      <c r="A6" s="23"/>
      <c r="B6" s="24" t="s">
        <v>34</v>
      </c>
      <c r="C6" s="25" t="s">
        <v>35</v>
      </c>
      <c r="D6" s="25" t="s">
        <v>36</v>
      </c>
      <c r="E6" s="26">
        <v>46388</v>
      </c>
      <c r="F6" s="26">
        <v>46599</v>
      </c>
      <c r="G6" s="27">
        <v>1</v>
      </c>
      <c r="H6" s="28" t="s">
        <v>37</v>
      </c>
      <c r="I6" s="71"/>
      <c r="J6" s="72">
        <f>G6*I6</f>
        <v>0</v>
      </c>
      <c r="K6"/>
      <c r="L6"/>
      <c r="M6" s="30"/>
    </row>
    <row r="7" spans="1:13" x14ac:dyDescent="0.25">
      <c r="A7" s="73"/>
      <c r="B7" s="74" t="s">
        <v>31</v>
      </c>
      <c r="C7" s="73" t="s">
        <v>38</v>
      </c>
      <c r="D7" s="73" t="s">
        <v>19</v>
      </c>
      <c r="E7" s="26"/>
      <c r="F7" s="26"/>
      <c r="G7" s="27"/>
      <c r="H7" s="28"/>
      <c r="I7" s="75"/>
      <c r="J7" s="76"/>
      <c r="K7"/>
      <c r="L7"/>
      <c r="M7" s="30"/>
    </row>
    <row r="8" spans="1:13" ht="38.25" x14ac:dyDescent="0.25">
      <c r="A8" s="23"/>
      <c r="B8" s="24" t="s">
        <v>34</v>
      </c>
      <c r="C8" s="25" t="s">
        <v>39</v>
      </c>
      <c r="D8" s="25" t="s">
        <v>36</v>
      </c>
      <c r="E8" s="26">
        <v>46388</v>
      </c>
      <c r="F8" s="26">
        <v>46599</v>
      </c>
      <c r="G8" s="27">
        <v>1</v>
      </c>
      <c r="H8" s="28" t="s">
        <v>37</v>
      </c>
      <c r="I8" s="71"/>
      <c r="J8" s="72">
        <f>G8*I8</f>
        <v>0</v>
      </c>
      <c r="K8"/>
      <c r="L8"/>
      <c r="M8" s="30"/>
    </row>
    <row r="9" spans="1:13" x14ac:dyDescent="0.25">
      <c r="A9" s="73"/>
      <c r="B9" s="74" t="s">
        <v>31</v>
      </c>
      <c r="C9" s="73" t="s">
        <v>40</v>
      </c>
      <c r="D9" s="73" t="s">
        <v>19</v>
      </c>
      <c r="E9" s="26"/>
      <c r="F9" s="26"/>
      <c r="G9" s="27"/>
      <c r="H9" s="28"/>
      <c r="I9" s="75"/>
      <c r="J9" s="76"/>
      <c r="K9"/>
      <c r="L9"/>
      <c r="M9" s="30"/>
    </row>
    <row r="10" spans="1:13" ht="89.25" x14ac:dyDescent="0.25">
      <c r="A10" s="23"/>
      <c r="B10" s="24" t="s">
        <v>34</v>
      </c>
      <c r="C10" s="25" t="s">
        <v>41</v>
      </c>
      <c r="D10" s="25" t="s">
        <v>42</v>
      </c>
      <c r="E10" s="26">
        <v>46388</v>
      </c>
      <c r="F10" s="26">
        <v>46599</v>
      </c>
      <c r="G10" s="27">
        <v>4</v>
      </c>
      <c r="H10" s="28" t="s">
        <v>43</v>
      </c>
      <c r="I10" s="71"/>
      <c r="J10" s="72">
        <f>G10*I10</f>
        <v>0</v>
      </c>
      <c r="K10"/>
      <c r="L10"/>
      <c r="M10" s="30"/>
    </row>
    <row r="11" spans="1:13" ht="63.75" x14ac:dyDescent="0.25">
      <c r="A11" s="23"/>
      <c r="B11" s="24" t="s">
        <v>34</v>
      </c>
      <c r="C11" s="25" t="s">
        <v>44</v>
      </c>
      <c r="D11" s="25" t="s">
        <v>42</v>
      </c>
      <c r="E11" s="26">
        <v>46388</v>
      </c>
      <c r="F11" s="26">
        <v>46599</v>
      </c>
      <c r="G11" s="27">
        <v>4</v>
      </c>
      <c r="H11" s="28" t="s">
        <v>43</v>
      </c>
      <c r="I11" s="71"/>
      <c r="J11" s="72">
        <f>G11*I11</f>
        <v>0</v>
      </c>
      <c r="K11"/>
      <c r="L11"/>
      <c r="M11" s="30"/>
    </row>
    <row r="12" spans="1:13" ht="38.25" x14ac:dyDescent="0.25">
      <c r="A12" s="23"/>
      <c r="B12" s="24" t="s">
        <v>34</v>
      </c>
      <c r="C12" s="25" t="s">
        <v>45</v>
      </c>
      <c r="D12" s="25" t="s">
        <v>42</v>
      </c>
      <c r="E12" s="26">
        <v>46388</v>
      </c>
      <c r="F12" s="26">
        <v>46599</v>
      </c>
      <c r="G12" s="27">
        <v>4</v>
      </c>
      <c r="H12" s="28" t="s">
        <v>43</v>
      </c>
      <c r="I12" s="71"/>
      <c r="J12" s="72">
        <f>G12*I12</f>
        <v>0</v>
      </c>
      <c r="K12"/>
      <c r="L12"/>
      <c r="M12" s="30"/>
    </row>
    <row r="13" spans="1:13" ht="38.25" x14ac:dyDescent="0.25">
      <c r="A13" s="23"/>
      <c r="B13" s="24" t="s">
        <v>34</v>
      </c>
      <c r="C13" s="25" t="s">
        <v>46</v>
      </c>
      <c r="D13" s="25" t="s">
        <v>42</v>
      </c>
      <c r="E13" s="26">
        <v>46388</v>
      </c>
      <c r="F13" s="26">
        <v>46599</v>
      </c>
      <c r="G13" s="27">
        <v>8</v>
      </c>
      <c r="H13" s="28" t="s">
        <v>43</v>
      </c>
      <c r="I13" s="71"/>
      <c r="J13" s="72">
        <f>G13*I13</f>
        <v>0</v>
      </c>
      <c r="K13"/>
      <c r="L13"/>
      <c r="M13" s="30"/>
    </row>
    <row r="14" spans="1:13" x14ac:dyDescent="0.25">
      <c r="A14" s="73"/>
      <c r="B14" s="74" t="s">
        <v>31</v>
      </c>
      <c r="C14" s="73" t="s">
        <v>47</v>
      </c>
      <c r="D14" s="73"/>
      <c r="E14" s="26"/>
      <c r="F14" s="26"/>
      <c r="G14" s="27"/>
      <c r="H14" s="28"/>
      <c r="I14" s="75"/>
      <c r="J14" s="76"/>
      <c r="K14"/>
      <c r="L14"/>
      <c r="M14" s="30"/>
    </row>
    <row r="15" spans="1:13" ht="63.75" x14ac:dyDescent="0.25">
      <c r="A15" s="23"/>
      <c r="B15" s="24" t="s">
        <v>34</v>
      </c>
      <c r="C15" s="25" t="s">
        <v>48</v>
      </c>
      <c r="D15" s="25" t="s">
        <v>49</v>
      </c>
      <c r="E15" s="26">
        <v>46753</v>
      </c>
      <c r="F15" s="26">
        <v>47118</v>
      </c>
      <c r="G15" s="27">
        <v>1</v>
      </c>
      <c r="H15" s="28" t="s">
        <v>50</v>
      </c>
      <c r="I15" s="71"/>
      <c r="J15" s="72">
        <f>G15*I15</f>
        <v>0</v>
      </c>
      <c r="K15"/>
      <c r="L15"/>
      <c r="M15" s="30"/>
    </row>
    <row r="16" spans="1:13" ht="25.5" x14ac:dyDescent="0.25">
      <c r="A16" s="23"/>
      <c r="B16" s="24" t="s">
        <v>51</v>
      </c>
      <c r="C16" s="25" t="s">
        <v>52</v>
      </c>
      <c r="D16" s="25" t="s">
        <v>49</v>
      </c>
      <c r="E16" s="26">
        <v>47119</v>
      </c>
      <c r="F16" s="26">
        <v>47483</v>
      </c>
      <c r="G16" s="27">
        <v>1</v>
      </c>
      <c r="H16" s="28" t="s">
        <v>50</v>
      </c>
      <c r="I16" s="71"/>
      <c r="J16" s="72">
        <f>G16*I16</f>
        <v>0</v>
      </c>
      <c r="K16"/>
      <c r="L16"/>
      <c r="M16" s="30"/>
    </row>
    <row r="17" spans="1:13" ht="25.5" x14ac:dyDescent="0.25">
      <c r="A17" s="23"/>
      <c r="B17" s="24" t="s">
        <v>51</v>
      </c>
      <c r="C17" s="25" t="s">
        <v>53</v>
      </c>
      <c r="D17" s="25" t="s">
        <v>49</v>
      </c>
      <c r="E17" s="26">
        <v>47484</v>
      </c>
      <c r="F17" s="26">
        <v>47848</v>
      </c>
      <c r="G17" s="27">
        <v>1</v>
      </c>
      <c r="H17" s="28" t="s">
        <v>50</v>
      </c>
      <c r="I17" s="71"/>
      <c r="J17" s="72">
        <f>G17*I17</f>
        <v>0</v>
      </c>
      <c r="K17"/>
      <c r="L17"/>
      <c r="M17" s="30"/>
    </row>
    <row r="18" spans="1:13" x14ac:dyDescent="0.25">
      <c r="A18" s="73"/>
      <c r="B18" s="74" t="s">
        <v>31</v>
      </c>
      <c r="C18" s="73" t="s">
        <v>54</v>
      </c>
      <c r="D18" s="73"/>
      <c r="E18" s="26"/>
      <c r="F18" s="26"/>
      <c r="G18" s="27"/>
      <c r="H18" s="28"/>
      <c r="I18" s="75"/>
      <c r="J18" s="76"/>
      <c r="K18"/>
      <c r="L18"/>
      <c r="M18" s="30"/>
    </row>
    <row r="19" spans="1:13" ht="25.5" x14ac:dyDescent="0.25">
      <c r="A19" s="23"/>
      <c r="B19" s="24" t="s">
        <v>34</v>
      </c>
      <c r="C19" s="25" t="s">
        <v>55</v>
      </c>
      <c r="D19" s="25" t="s">
        <v>56</v>
      </c>
      <c r="E19" s="26">
        <v>46388</v>
      </c>
      <c r="F19" s="26">
        <v>47848</v>
      </c>
      <c r="G19" s="27">
        <v>1</v>
      </c>
      <c r="H19" s="28" t="s">
        <v>57</v>
      </c>
      <c r="I19" s="71"/>
      <c r="J19" s="72">
        <f>G19*I19</f>
        <v>0</v>
      </c>
      <c r="K19"/>
      <c r="L19"/>
      <c r="M19" s="30"/>
    </row>
    <row r="20" spans="1:13" ht="25.5" x14ac:dyDescent="0.25">
      <c r="A20" s="23"/>
      <c r="B20" s="24" t="s">
        <v>34</v>
      </c>
      <c r="C20" s="25" t="s">
        <v>58</v>
      </c>
      <c r="D20" s="25" t="s">
        <v>56</v>
      </c>
      <c r="E20" s="26">
        <v>46388</v>
      </c>
      <c r="F20" s="26">
        <v>47848</v>
      </c>
      <c r="G20" s="27">
        <v>1</v>
      </c>
      <c r="H20" s="28" t="s">
        <v>57</v>
      </c>
      <c r="I20" s="71"/>
      <c r="J20" s="72">
        <f>G20*I20</f>
        <v>0</v>
      </c>
      <c r="K20"/>
      <c r="L20"/>
      <c r="M20" s="30"/>
    </row>
    <row r="21" spans="1:13" ht="25.5" x14ac:dyDescent="0.25">
      <c r="A21" s="23"/>
      <c r="B21" s="24" t="s">
        <v>34</v>
      </c>
      <c r="C21" s="25" t="s">
        <v>59</v>
      </c>
      <c r="D21" s="25" t="s">
        <v>56</v>
      </c>
      <c r="E21" s="26">
        <v>46388</v>
      </c>
      <c r="F21" s="26">
        <v>47848</v>
      </c>
      <c r="G21" s="27">
        <v>1</v>
      </c>
      <c r="H21" s="28" t="s">
        <v>57</v>
      </c>
      <c r="I21" s="71"/>
      <c r="J21" s="72">
        <f>G21*I21</f>
        <v>0</v>
      </c>
      <c r="K21"/>
      <c r="L21"/>
      <c r="M21" s="30"/>
    </row>
    <row r="22" spans="1:13" ht="25.5" x14ac:dyDescent="0.25">
      <c r="A22" s="23"/>
      <c r="B22" s="24" t="s">
        <v>34</v>
      </c>
      <c r="C22" s="25" t="s">
        <v>60</v>
      </c>
      <c r="D22" s="25" t="s">
        <v>56</v>
      </c>
      <c r="E22" s="26">
        <v>46388</v>
      </c>
      <c r="F22" s="26">
        <v>47848</v>
      </c>
      <c r="G22" s="27">
        <v>1</v>
      </c>
      <c r="H22" s="28" t="s">
        <v>57</v>
      </c>
      <c r="I22" s="71"/>
      <c r="J22" s="72">
        <f>G22*I22</f>
        <v>0</v>
      </c>
      <c r="K22"/>
      <c r="L22"/>
      <c r="M22" s="30"/>
    </row>
    <row r="23" spans="1:13" ht="25.5" x14ac:dyDescent="0.25">
      <c r="A23" s="23"/>
      <c r="B23" s="24" t="s">
        <v>34</v>
      </c>
      <c r="C23" s="25" t="s">
        <v>61</v>
      </c>
      <c r="D23" s="25" t="s">
        <v>56</v>
      </c>
      <c r="E23" s="26">
        <v>46388</v>
      </c>
      <c r="F23" s="26">
        <v>47848</v>
      </c>
      <c r="G23" s="27">
        <v>1</v>
      </c>
      <c r="H23" s="28" t="s">
        <v>57</v>
      </c>
      <c r="I23" s="71"/>
      <c r="J23" s="72">
        <f>G23*I23</f>
        <v>0</v>
      </c>
      <c r="K23"/>
      <c r="L23"/>
      <c r="M23" s="30"/>
    </row>
    <row r="24" spans="1:13" x14ac:dyDescent="0.25">
      <c r="A24" s="73"/>
      <c r="B24" s="74" t="s">
        <v>31</v>
      </c>
      <c r="C24" s="73" t="s">
        <v>62</v>
      </c>
      <c r="D24" s="73"/>
      <c r="E24" s="26"/>
      <c r="F24" s="26"/>
      <c r="G24" s="27"/>
      <c r="H24" s="28"/>
      <c r="I24" s="75"/>
      <c r="J24" s="76"/>
      <c r="K24"/>
      <c r="L24"/>
      <c r="M24" s="30"/>
    </row>
    <row r="25" spans="1:13" ht="38.25" x14ac:dyDescent="0.25">
      <c r="A25" s="23"/>
      <c r="B25" s="24" t="s">
        <v>34</v>
      </c>
      <c r="C25" s="25" t="s">
        <v>63</v>
      </c>
      <c r="D25" s="25" t="s">
        <v>64</v>
      </c>
      <c r="E25" s="26">
        <v>46388</v>
      </c>
      <c r="F25" s="26">
        <v>46599</v>
      </c>
      <c r="G25" s="27">
        <v>1</v>
      </c>
      <c r="H25" s="28" t="s">
        <v>37</v>
      </c>
      <c r="I25" s="71"/>
      <c r="J25" s="72">
        <f>G25*I25</f>
        <v>0</v>
      </c>
      <c r="K25"/>
      <c r="L25"/>
      <c r="M25" s="30"/>
    </row>
    <row r="26" spans="1:13" x14ac:dyDescent="0.25">
      <c r="A26" s="73"/>
      <c r="B26" s="74" t="s">
        <v>31</v>
      </c>
      <c r="C26" s="73" t="s">
        <v>65</v>
      </c>
      <c r="D26" s="73"/>
      <c r="E26" s="26"/>
      <c r="F26" s="26"/>
      <c r="G26" s="27"/>
      <c r="H26" s="28"/>
      <c r="I26" s="75"/>
      <c r="J26" s="76"/>
      <c r="K26"/>
      <c r="L26"/>
      <c r="M26" s="30"/>
    </row>
    <row r="27" spans="1:13" ht="25.5" x14ac:dyDescent="0.25">
      <c r="A27" s="23"/>
      <c r="B27" s="24" t="s">
        <v>34</v>
      </c>
      <c r="C27" s="25" t="s">
        <v>66</v>
      </c>
      <c r="D27" s="25" t="s">
        <v>67</v>
      </c>
      <c r="E27" s="26">
        <v>46388</v>
      </c>
      <c r="F27" s="26">
        <v>46599</v>
      </c>
      <c r="G27" s="27">
        <v>1</v>
      </c>
      <c r="H27" s="28" t="s">
        <v>68</v>
      </c>
      <c r="I27" s="71"/>
      <c r="J27" s="72">
        <f>G27*I27</f>
        <v>0</v>
      </c>
      <c r="K27"/>
      <c r="L27"/>
      <c r="M27" s="30"/>
    </row>
    <row r="28" spans="1:13" ht="25.5" x14ac:dyDescent="0.25">
      <c r="A28" s="23"/>
      <c r="B28" s="24" t="s">
        <v>34</v>
      </c>
      <c r="C28" s="25" t="s">
        <v>69</v>
      </c>
      <c r="D28" s="25" t="s">
        <v>67</v>
      </c>
      <c r="E28" s="26">
        <v>46388</v>
      </c>
      <c r="F28" s="26">
        <v>46599</v>
      </c>
      <c r="G28" s="27">
        <v>1</v>
      </c>
      <c r="H28" s="28" t="s">
        <v>68</v>
      </c>
      <c r="I28" s="71"/>
      <c r="J28" s="72">
        <f>G28*I28</f>
        <v>0</v>
      </c>
      <c r="K28"/>
      <c r="L28"/>
      <c r="M28" s="30"/>
    </row>
    <row r="29" spans="1:13" ht="25.5" x14ac:dyDescent="0.25">
      <c r="A29" s="23"/>
      <c r="B29" s="24" t="s">
        <v>34</v>
      </c>
      <c r="C29" s="25" t="s">
        <v>70</v>
      </c>
      <c r="D29" s="25" t="s">
        <v>67</v>
      </c>
      <c r="E29" s="26">
        <v>46388</v>
      </c>
      <c r="F29" s="26">
        <v>46599</v>
      </c>
      <c r="G29" s="27">
        <v>1</v>
      </c>
      <c r="H29" s="28" t="s">
        <v>68</v>
      </c>
      <c r="I29" s="71"/>
      <c r="J29" s="72">
        <f>G29*I29</f>
        <v>0</v>
      </c>
      <c r="K29"/>
      <c r="L29"/>
      <c r="M29" s="30"/>
    </row>
    <row r="30" spans="1:13" s="29" customFormat="1" ht="15.75" thickTop="1" x14ac:dyDescent="0.2">
      <c r="A30" s="31"/>
      <c r="B30" s="32"/>
      <c r="C30" s="33"/>
      <c r="D30" s="34"/>
      <c r="E30" s="35"/>
      <c r="F30" s="35"/>
      <c r="G30" s="36"/>
      <c r="H30" s="37"/>
      <c r="I30" s="38"/>
      <c r="J30" s="70"/>
      <c r="M30" s="30"/>
    </row>
    <row r="31" spans="1:13" s="29" customFormat="1" x14ac:dyDescent="0.25">
      <c r="A31" s="39"/>
      <c r="B31" s="40"/>
      <c r="C31" s="41"/>
      <c r="D31" s="42"/>
      <c r="E31" s="43"/>
      <c r="F31" s="43"/>
      <c r="G31" s="44"/>
      <c r="H31" s="45"/>
      <c r="I31" s="46"/>
      <c r="J31" s="47"/>
    </row>
    <row r="32" spans="1:13" ht="15.75" thickBot="1" x14ac:dyDescent="0.3">
      <c r="A32" s="48"/>
      <c r="B32" s="48"/>
      <c r="C32" s="49"/>
      <c r="D32" s="50"/>
      <c r="E32" s="51"/>
      <c r="F32" s="52" t="s">
        <v>20</v>
      </c>
      <c r="G32" s="52"/>
      <c r="H32" s="52"/>
      <c r="I32" s="53"/>
      <c r="J32" s="54">
        <f>SUM(J$4:J30)</f>
        <v>0</v>
      </c>
    </row>
    <row r="33" spans="1:12" ht="16.5" thickTop="1" thickBot="1" x14ac:dyDescent="0.3">
      <c r="A33" s="48"/>
      <c r="B33" s="48"/>
      <c r="C33" s="49"/>
      <c r="D33" s="50"/>
      <c r="E33" s="51"/>
      <c r="F33" s="55" t="s">
        <v>21</v>
      </c>
      <c r="G33" s="56">
        <v>0.19</v>
      </c>
      <c r="H33" s="57" t="s">
        <v>22</v>
      </c>
      <c r="I33" s="58"/>
      <c r="J33" s="60">
        <f>J32*G33</f>
        <v>0</v>
      </c>
    </row>
    <row r="34" spans="1:12" ht="15.75" thickTop="1" x14ac:dyDescent="0.25">
      <c r="A34" s="48"/>
      <c r="B34" s="48"/>
      <c r="C34" s="49"/>
      <c r="D34" s="50"/>
      <c r="E34" s="51"/>
      <c r="F34" s="52" t="s">
        <v>23</v>
      </c>
      <c r="G34" s="52"/>
      <c r="H34" s="52"/>
      <c r="I34" s="53"/>
      <c r="J34" s="59">
        <f>SUM(J32,J33)</f>
        <v>0</v>
      </c>
    </row>
    <row r="35" spans="1:12" x14ac:dyDescent="0.25">
      <c r="A35" s="48"/>
      <c r="B35" s="48"/>
      <c r="C35" s="49"/>
      <c r="D35" s="50"/>
      <c r="E35" s="51"/>
      <c r="F35" s="50"/>
      <c r="G35" s="50"/>
      <c r="H35" s="50"/>
      <c r="I35" s="50"/>
      <c r="J35" s="50"/>
    </row>
    <row r="36" spans="1:12" x14ac:dyDescent="0.25">
      <c r="A36" s="63"/>
      <c r="B36" s="63"/>
      <c r="C36" s="63"/>
      <c r="E36" s="63"/>
      <c r="F36" s="63"/>
      <c r="G36" s="63"/>
      <c r="H36" s="63"/>
      <c r="I36" s="63"/>
      <c r="J36" s="63"/>
    </row>
    <row r="37" spans="1:12" x14ac:dyDescent="0.25">
      <c r="A37" s="63"/>
      <c r="B37" s="63"/>
      <c r="C37" s="63"/>
      <c r="E37" s="63"/>
      <c r="F37" s="63"/>
      <c r="G37" s="63"/>
      <c r="H37" s="63"/>
      <c r="I37" s="63"/>
      <c r="J37" s="63"/>
    </row>
    <row r="40" spans="1:12" x14ac:dyDescent="0.25">
      <c r="L40" s="66"/>
    </row>
    <row r="41" spans="1:12" x14ac:dyDescent="0.25">
      <c r="L41" s="66"/>
    </row>
    <row r="42" spans="1:12" x14ac:dyDescent="0.25">
      <c r="L42" s="66"/>
    </row>
    <row r="43" spans="1:12" x14ac:dyDescent="0.25">
      <c r="L43" s="66"/>
    </row>
    <row r="44" spans="1:12" x14ac:dyDescent="0.25">
      <c r="L44" s="66"/>
    </row>
    <row r="45" spans="1:12" x14ac:dyDescent="0.25">
      <c r="L45" s="66"/>
    </row>
    <row r="55" spans="4:9" x14ac:dyDescent="0.25">
      <c r="D55" s="68"/>
      <c r="I55" s="66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Deckblatt</vt:lpstr>
      <vt:lpstr>Leistungsverzeichnis</vt:lpstr>
    </vt:vector>
  </TitlesOfParts>
  <Company>cosinex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Wellershaus, Thomas</dc:creator>
  <cp:lastModifiedBy>Wellershaus, Thomas</cp:lastModifiedBy>
  <dcterms:created xsi:type="dcterms:W3CDTF">2020-07-10T13:03:05Z</dcterms:created>
  <dcterms:modified xsi:type="dcterms:W3CDTF">2026-10-27T14:51:09Z</dcterms:modified>
</cp:coreProperties>
</file>