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<sst xmlns="http://schemas.openxmlformats.org/spreadsheetml/2006/main" count="304" uniqueCount="129">
  <si>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</si>
  <si>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</si>
  <si>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</si>
  <si>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</si>
  <si>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</si>
  <si>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</si>
  <si>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</si>
  <si>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</si>
  <si>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</si>
  <si>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</si>
  <si>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</si>
  <si>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</si>
  <si>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</si>
  <si>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</si>
  <si>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</si>
  <si>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</si>
  <si>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</si>
  <si>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</si>
  <si>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</si>
  <si>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</si>
  <si>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</si>
  <si>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</si>
  <si>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</si>
  <si>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</si>
  <si>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</si>
  <si>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RCHIS &amp; Training kit</t>
  </si>
  <si>
    <t>2026-24-024.04</t>
  </si>
  <si>
    <t>28.10.2026 09:45 Uhr</t>
  </si>
  <si>
    <t>Öffentliche Ausschreibung</t>
  </si>
  <si>
    <t>UVGO</t>
  </si>
  <si>
    <t>CXS0YHEDY66QJ2YF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</si>
  <si>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</si>
  <si>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</si>
  <si>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</si>
  <si>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</si>
  <si>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</si>
  <si>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</si>
  <si>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</si>
  <si>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Tablets und Zubehör</t>
  </si>
  <si>
    <t>2</t>
  </si>
  <si>
    <t>Laptops &amp; Zubehör</t>
  </si>
  <si>
    <t>3</t>
  </si>
  <si>
    <t>Lokaler Server (Industrie-PC)</t>
  </si>
  <si>
    <t>4</t>
  </si>
  <si>
    <t>Lade-/ Laptopschrank &amp; Zubehör</t>
  </si>
  <si>
    <t>5</t>
  </si>
  <si>
    <t>LTE Router &amp; Zubehör</t>
  </si>
  <si>
    <t>Los-Nr. 1 - Tablets und Zubehör</t>
  </si>
  <si>
    <t>1.1</t>
  </si>
  <si>
    <t>Gruppe</t>
  </si>
  <si>
    <t>Los 1: Tablets &amp; Zubehör</t>
  </si>
  <si>
    <t>1.1.1</t>
  </si>
  <si>
    <t>Leistung</t>
  </si>
  <si>
    <t>Los 1: Lieferung</t>
  </si>
  <si>
    <t>St</t>
  </si>
  <si>
    <t>1.1.2</t>
  </si>
  <si>
    <t>Tablet 10.9 Samsung Galaxy Tab S10 Lite WiFi, 128 GB, 6 GB RAM</t>
  </si>
  <si>
    <t>1.1.3</t>
  </si>
  <si>
    <t>Schutzhülle für Samsung Galaxy Tab S10</t>
  </si>
  <si>
    <t>1.1.4</t>
  </si>
  <si>
    <t>Displayschutz für Samsung Galaxy Tab S10</t>
  </si>
  <si>
    <t>1.1.5</t>
  </si>
  <si>
    <t>Ladegerät für Samsung Galaxy Tab S10</t>
  </si>
  <si>
    <t>1.1.6</t>
  </si>
  <si>
    <t>Laptopmaus USB-A</t>
  </si>
  <si>
    <t>1.1.7</t>
  </si>
  <si>
    <t>Laptopschloss</t>
  </si>
  <si>
    <t>1.1.8</t>
  </si>
  <si>
    <t>Teaching Accessories</t>
  </si>
  <si>
    <t>1.1.9</t>
  </si>
  <si>
    <t>USB Kabel</t>
  </si>
  <si>
    <t>1.1.10</t>
  </si>
  <si>
    <t>USB Stick / ext. Laufwerk</t>
  </si>
  <si>
    <t>1.1.11</t>
  </si>
  <si>
    <t>Set USB Tastatur und USB Maus</t>
  </si>
  <si>
    <t>1.1.12</t>
  </si>
  <si>
    <t>Monitor</t>
  </si>
  <si>
    <t>1.1.13</t>
  </si>
  <si>
    <t>Monitorkabel</t>
  </si>
  <si>
    <t>1.1.14</t>
  </si>
  <si>
    <t>Ladegerät für Monitor</t>
  </si>
  <si>
    <t>1.1.15</t>
  </si>
  <si>
    <t>Externe Festplatte</t>
  </si>
  <si>
    <t>Los-Nr. 2 - Laptops &amp; Zubehör</t>
  </si>
  <si>
    <t>1.2</t>
  </si>
  <si>
    <t>Los 2: Laptops</t>
  </si>
  <si>
    <t>1.2.1</t>
  </si>
  <si>
    <t>Los 2: Lieferung</t>
  </si>
  <si>
    <t>1.2.2</t>
  </si>
  <si>
    <t>Laptops mit 256 GB SSD, 16 GB RAM, Tastataur US Englisch, Display 13.3-14.5, min. 1920x1080</t>
  </si>
  <si>
    <t>1.2.3</t>
  </si>
  <si>
    <t>Optional: Registrierung Windows Pilot</t>
  </si>
  <si>
    <t>Los-Nr. 3 - Lokaler Server (Industrie-PC)</t>
  </si>
  <si>
    <t>1.3</t>
  </si>
  <si>
    <t>Los 3: Lokaler Server</t>
  </si>
  <si>
    <t>1.3.1</t>
  </si>
  <si>
    <t>Los 3: Lieferung</t>
  </si>
  <si>
    <t>1.3.2</t>
  </si>
  <si>
    <t>Lokaler Server, Industrie-PC lüfterlos, passiv gekühlt, Metallgehäuse, ohne bewegliche Teile, staubgeschützt mind. Schutzklasse IP5X</t>
  </si>
  <si>
    <t>Los-Nr. 4 - Lade-/ Laptopschrank &amp; Zubehör</t>
  </si>
  <si>
    <t>1.4</t>
  </si>
  <si>
    <t>Los 4: Lade-/ Laptopschrank &amp; Zubehör</t>
  </si>
  <si>
    <t>1.4.1</t>
  </si>
  <si>
    <t>Los 4: Lieferung</t>
  </si>
  <si>
    <t>1.4.2</t>
  </si>
  <si>
    <t>Lade- und Laptopschrank, geeignet für mind. 30 Geräte, max. Größe 120x80cm</t>
  </si>
  <si>
    <t>1.4.3</t>
  </si>
  <si>
    <t>USV Anlage und Batterie</t>
  </si>
  <si>
    <t>1.4.4</t>
  </si>
  <si>
    <t>Netzteil AC/DC</t>
  </si>
  <si>
    <t>1.4.5</t>
  </si>
  <si>
    <t>Schutzkontaktstecker</t>
  </si>
  <si>
    <t>1.4.6</t>
  </si>
  <si>
    <t>Netzanschluss Set</t>
  </si>
  <si>
    <t>Los-Nr. 5 - LTE Router &amp; Zubehör</t>
  </si>
  <si>
    <t>1.5</t>
  </si>
  <si>
    <t>Los 5: LTE Router &amp; Zubehör</t>
  </si>
  <si>
    <t>1.5.1</t>
  </si>
  <si>
    <t>Los 5: Lieferung</t>
  </si>
  <si>
    <t>1.5.2</t>
  </si>
  <si>
    <t>LTE-Router und Access Point geeignet zur Nutzung im Außenbereich und Temperaturbereich -40 bis + 70 Grad Celsius</t>
  </si>
  <si>
    <t>1.5.3</t>
  </si>
  <si>
    <t>Kabel CAT6A 1m schwarz</t>
  </si>
  <si>
    <t>1.5.4</t>
  </si>
  <si>
    <t>Kabel CAT6A 5m schwarz</t>
  </si>
  <si>
    <t>1.5.5</t>
  </si>
  <si>
    <t>Kabel CAT6A 10m schwarz</t>
  </si>
  <si>
    <t>1.5.6</t>
  </si>
  <si>
    <t>Kabel CAT6A 20m schwarz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</si>
</sst>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41" fillId="4" borderId="6" xfId="0" applyNumberFormat="1" applyFont="true" applyFill="1" applyBorder="1" applyAlignment="1">
      <alignment horizontal="left" vertical="top" wrapText="true"/>
    </xf>
    <xf numFmtId="49" fontId="42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9" fillId="4" borderId="6" xfId="0" applyNumberFormat="1" applyFont="true" applyFill="1" applyBorder="1" applyAlignment="1">
      <alignment horizontal="left" vertical="top" wrapText="true"/>
    </xf>
    <xf numFmtId="49" fontId="5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55" fillId="4" borderId="6" xfId="0" applyNumberFormat="1" applyFont="true" applyFill="1" applyBorder="1" applyAlignment="1">
      <alignment horizontal="left" vertical="top" wrapText="true"/>
    </xf>
    <xf numFmtId="49" fontId="5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69" fillId="4" borderId="6" xfId="0" applyNumberFormat="1" applyFont="true" applyFill="1" applyBorder="1" applyAlignment="1">
      <alignment horizontal="left" vertical="top" wrapText="true"/>
    </xf>
    <xf numFmtId="49" fontId="7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83" fillId="4" borderId="6" xfId="0" applyNumberFormat="1" applyFont="true" applyFill="1" applyBorder="1" applyAlignment="1">
      <alignment horizontal="left" vertical="top" wrapText="true"/>
    </xf>
    <xf numFmtId="49" fontId="84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0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 spans="1:6" ht="15.6" x14ac:dyDescent="0.3">
      <c r="A29" s="6"/>
      <c r="B29" s="17"/>
      <c r="C29" s="10"/>
      <c r="D29" s="6"/>
      <c r="E29" s="6"/>
      <c r="F29" s="6"/>
    </row>
    <row r="30" spans="1:6" ht="15.6" x14ac:dyDescent="0.3">
      <c r="B30" s="18"/>
      <c r="C30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5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48</v>
      </c>
      <c r="B4" s="85" t="s">
        <v>49</v>
      </c>
      <c r="C4" s="84" t="s">
        <v>50</v>
      </c>
      <c r="D4" s="84" t="s">
        <v>20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28" t="s">
        <v>51</v>
      </c>
      <c r="B5" s="29" t="s">
        <v>52</v>
      </c>
      <c r="C5" s="30" t="s">
        <v>53</v>
      </c>
      <c r="D5" s="30" t="s">
        <v>20</v>
      </c>
      <c r="E5" s="31" t="s">
        <v>20</v>
      </c>
      <c r="F5" s="31" t="s">
        <v>20</v>
      </c>
      <c r="G5" s="88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55</v>
      </c>
      <c r="B6" s="29" t="s">
        <v>52</v>
      </c>
      <c r="C6" s="30" t="s">
        <v>56</v>
      </c>
      <c r="D6" s="30" t="s">
        <v>20</v>
      </c>
      <c r="E6" s="31" t="s">
        <v>20</v>
      </c>
      <c r="F6" s="31" t="s">
        <v>20</v>
      </c>
      <c r="G6" s="88" t="n">
        <v>32.0</v>
      </c>
      <c r="H6" s="33" t="s">
        <v>54</v>
      </c>
      <c r="I6" s="76"/>
      <c r="J6" s="77" t="n">
        <f>G6*I6</f>
        <v>0.0</v>
      </c>
      <c r="K6" s="0"/>
      <c r="L6" s="0"/>
      <c r="M6" s="35"/>
    </row>
    <row r="7">
      <c r="A7" s="28" t="s">
        <v>57</v>
      </c>
      <c r="B7" s="29" t="s">
        <v>52</v>
      </c>
      <c r="C7" s="30" t="s">
        <v>58</v>
      </c>
      <c r="D7" s="30" t="s">
        <v>20</v>
      </c>
      <c r="E7" s="31" t="s">
        <v>20</v>
      </c>
      <c r="F7" s="31" t="s">
        <v>20</v>
      </c>
      <c r="G7" s="88" t="n">
        <v>32.0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>
      <c r="A8" s="28" t="s">
        <v>59</v>
      </c>
      <c r="B8" s="29" t="s">
        <v>52</v>
      </c>
      <c r="C8" s="30" t="s">
        <v>60</v>
      </c>
      <c r="D8" s="30" t="s">
        <v>20</v>
      </c>
      <c r="E8" s="31" t="s">
        <v>20</v>
      </c>
      <c r="F8" s="31" t="s">
        <v>20</v>
      </c>
      <c r="G8" s="88" t="n">
        <v>32.0</v>
      </c>
      <c r="H8" s="33" t="s">
        <v>54</v>
      </c>
      <c r="I8" s="76"/>
      <c r="J8" s="77" t="n">
        <f>G8*I8</f>
        <v>0.0</v>
      </c>
      <c r="K8" s="0"/>
      <c r="L8" s="0"/>
      <c r="M8" s="35"/>
    </row>
    <row r="9">
      <c r="A9" s="28" t="s">
        <v>61</v>
      </c>
      <c r="B9" s="29" t="s">
        <v>52</v>
      </c>
      <c r="C9" s="30" t="s">
        <v>62</v>
      </c>
      <c r="D9" s="30" t="s">
        <v>20</v>
      </c>
      <c r="E9" s="31" t="s">
        <v>20</v>
      </c>
      <c r="F9" s="31" t="s">
        <v>20</v>
      </c>
      <c r="G9" s="88" t="n">
        <v>32.0</v>
      </c>
      <c r="H9" s="33" t="s">
        <v>54</v>
      </c>
      <c r="I9" s="76"/>
      <c r="J9" s="77" t="n">
        <f>G9*I9</f>
        <v>0.0</v>
      </c>
      <c r="K9" s="0"/>
      <c r="L9" s="0"/>
      <c r="M9" s="35"/>
    </row>
    <row r="10">
      <c r="A10" s="28" t="s">
        <v>63</v>
      </c>
      <c r="B10" s="29" t="s">
        <v>52</v>
      </c>
      <c r="C10" s="30" t="s">
        <v>64</v>
      </c>
      <c r="D10" s="30" t="s">
        <v>20</v>
      </c>
      <c r="E10" s="31" t="s">
        <v>20</v>
      </c>
      <c r="F10" s="31" t="s">
        <v>20</v>
      </c>
      <c r="G10" s="88" t="n">
        <v>16.0</v>
      </c>
      <c r="H10" s="33" t="s">
        <v>54</v>
      </c>
      <c r="I10" s="76"/>
      <c r="J10" s="77" t="n">
        <f>G10*I10</f>
        <v>0.0</v>
      </c>
      <c r="K10" s="0"/>
      <c r="L10" s="0"/>
      <c r="M10" s="35"/>
    </row>
    <row r="11">
      <c r="A11" s="28" t="s">
        <v>65</v>
      </c>
      <c r="B11" s="29" t="s">
        <v>52</v>
      </c>
      <c r="C11" s="30" t="s">
        <v>66</v>
      </c>
      <c r="D11" s="30" t="s">
        <v>20</v>
      </c>
      <c r="E11" s="31" t="s">
        <v>20</v>
      </c>
      <c r="F11" s="31" t="s">
        <v>20</v>
      </c>
      <c r="G11" s="88" t="n">
        <v>16.0</v>
      </c>
      <c r="H11" s="33" t="s">
        <v>54</v>
      </c>
      <c r="I11" s="76"/>
      <c r="J11" s="77" t="n">
        <f>G11*I11</f>
        <v>0.0</v>
      </c>
      <c r="K11" s="0"/>
      <c r="L11" s="0"/>
      <c r="M11" s="35"/>
    </row>
    <row r="12">
      <c r="A12" s="28" t="s">
        <v>67</v>
      </c>
      <c r="B12" s="29" t="s">
        <v>52</v>
      </c>
      <c r="C12" s="30" t="s">
        <v>68</v>
      </c>
      <c r="D12" s="30" t="s">
        <v>20</v>
      </c>
      <c r="E12" s="31" t="s">
        <v>20</v>
      </c>
      <c r="F12" s="31" t="s">
        <v>20</v>
      </c>
      <c r="G12" s="88" t="n">
        <v>2.0</v>
      </c>
      <c r="H12" s="33" t="s">
        <v>54</v>
      </c>
      <c r="I12" s="76"/>
      <c r="J12" s="77" t="n">
        <f>G12*I12</f>
        <v>0.0</v>
      </c>
      <c r="K12" s="0"/>
      <c r="L12" s="0"/>
      <c r="M12" s="35"/>
    </row>
    <row r="13">
      <c r="A13" s="28" t="s">
        <v>69</v>
      </c>
      <c r="B13" s="29" t="s">
        <v>52</v>
      </c>
      <c r="C13" s="30" t="s">
        <v>70</v>
      </c>
      <c r="D13" s="30" t="s">
        <v>20</v>
      </c>
      <c r="E13" s="31" t="s">
        <v>20</v>
      </c>
      <c r="F13" s="31" t="s">
        <v>20</v>
      </c>
      <c r="G13" s="88" t="n">
        <v>32.0</v>
      </c>
      <c r="H13" s="33" t="s">
        <v>54</v>
      </c>
      <c r="I13" s="76"/>
      <c r="J13" s="77" t="n">
        <f>G13*I13</f>
        <v>0.0</v>
      </c>
      <c r="K13" s="0"/>
      <c r="L13" s="0"/>
      <c r="M13" s="35"/>
    </row>
    <row r="14">
      <c r="A14" s="28" t="s">
        <v>71</v>
      </c>
      <c r="B14" s="29" t="s">
        <v>52</v>
      </c>
      <c r="C14" s="30" t="s">
        <v>72</v>
      </c>
      <c r="D14" s="30" t="s">
        <v>20</v>
      </c>
      <c r="E14" s="31" t="s">
        <v>20</v>
      </c>
      <c r="F14" s="31" t="s">
        <v>20</v>
      </c>
      <c r="G14" s="88" t="n">
        <v>8.0</v>
      </c>
      <c r="H14" s="33" t="s">
        <v>54</v>
      </c>
      <c r="I14" s="76"/>
      <c r="J14" s="77" t="n">
        <f>G14*I14</f>
        <v>0.0</v>
      </c>
      <c r="K14" s="0"/>
      <c r="L14" s="0"/>
      <c r="M14" s="35"/>
    </row>
    <row r="15">
      <c r="A15" s="28" t="s">
        <v>73</v>
      </c>
      <c r="B15" s="29" t="s">
        <v>52</v>
      </c>
      <c r="C15" s="30" t="s">
        <v>74</v>
      </c>
      <c r="D15" s="30" t="s">
        <v>20</v>
      </c>
      <c r="E15" s="31" t="s">
        <v>20</v>
      </c>
      <c r="F15" s="31" t="s">
        <v>20</v>
      </c>
      <c r="G15" s="88" t="n">
        <v>1.0</v>
      </c>
      <c r="H15" s="33" t="s">
        <v>54</v>
      </c>
      <c r="I15" s="76"/>
      <c r="J15" s="77" t="n">
        <f>G15*I15</f>
        <v>0.0</v>
      </c>
      <c r="K15" s="0"/>
      <c r="L15" s="0"/>
      <c r="M15" s="35"/>
    </row>
    <row r="16">
      <c r="A16" s="28" t="s">
        <v>75</v>
      </c>
      <c r="B16" s="29" t="s">
        <v>52</v>
      </c>
      <c r="C16" s="30" t="s">
        <v>76</v>
      </c>
      <c r="D16" s="30" t="s">
        <v>20</v>
      </c>
      <c r="E16" s="31" t="s">
        <v>20</v>
      </c>
      <c r="F16" s="31" t="s">
        <v>20</v>
      </c>
      <c r="G16" s="88" t="n">
        <v>1.0</v>
      </c>
      <c r="H16" s="33" t="s">
        <v>54</v>
      </c>
      <c r="I16" s="76"/>
      <c r="J16" s="77" t="n">
        <f>G16*I16</f>
        <v>0.0</v>
      </c>
      <c r="K16" s="0"/>
      <c r="L16" s="0"/>
      <c r="M16" s="35"/>
    </row>
    <row r="17">
      <c r="A17" s="28" t="s">
        <v>77</v>
      </c>
      <c r="B17" s="29" t="s">
        <v>52</v>
      </c>
      <c r="C17" s="30" t="s">
        <v>78</v>
      </c>
      <c r="D17" s="30" t="s">
        <v>20</v>
      </c>
      <c r="E17" s="31" t="s">
        <v>20</v>
      </c>
      <c r="F17" s="31" t="s">
        <v>20</v>
      </c>
      <c r="G17" s="88" t="n">
        <v>1.0</v>
      </c>
      <c r="H17" s="33" t="s">
        <v>54</v>
      </c>
      <c r="I17" s="76"/>
      <c r="J17" s="77" t="n">
        <f>G17*I17</f>
        <v>0.0</v>
      </c>
      <c r="K17" s="0"/>
      <c r="L17" s="0"/>
      <c r="M17" s="35"/>
    </row>
    <row r="18">
      <c r="A18" s="28" t="s">
        <v>79</v>
      </c>
      <c r="B18" s="29" t="s">
        <v>52</v>
      </c>
      <c r="C18" s="30" t="s">
        <v>80</v>
      </c>
      <c r="D18" s="30" t="s">
        <v>20</v>
      </c>
      <c r="E18" s="31" t="s">
        <v>20</v>
      </c>
      <c r="F18" s="31" t="s">
        <v>20</v>
      </c>
      <c r="G18" s="88" t="n">
        <v>1.0</v>
      </c>
      <c r="H18" s="33" t="s">
        <v>54</v>
      </c>
      <c r="I18" s="76"/>
      <c r="J18" s="77" t="n">
        <f>G18*I18</f>
        <v>0.0</v>
      </c>
      <c r="K18" s="0"/>
      <c r="L18" s="0"/>
      <c r="M18" s="35"/>
    </row>
    <row r="19">
      <c r="A19" s="28" t="s">
        <v>81</v>
      </c>
      <c r="B19" s="29" t="s">
        <v>52</v>
      </c>
      <c r="C19" s="30" t="s">
        <v>82</v>
      </c>
      <c r="D19" s="30" t="s">
        <v>20</v>
      </c>
      <c r="E19" s="31" t="s">
        <v>20</v>
      </c>
      <c r="F19" s="31" t="s">
        <v>20</v>
      </c>
      <c r="G19" s="88" t="n">
        <v>2.0</v>
      </c>
      <c r="H19" s="33" t="s">
        <v>54</v>
      </c>
      <c r="I19" s="76"/>
      <c r="J19" s="77" t="n">
        <f>G19*I19</f>
        <v>0.0</v>
      </c>
      <c r="K19" s="0"/>
      <c r="L19" s="0"/>
      <c r="M19" s="35"/>
    </row>
    <row r="20" spans="1:13" s="34" customFormat="1" ht="15" thickTop="1" x14ac:dyDescent="0.25">
      <c r="A20" s="36"/>
      <c r="B20" s="37"/>
      <c r="C20" s="38"/>
      <c r="D20" s="39"/>
      <c r="E20" s="40"/>
      <c r="F20" s="40"/>
      <c r="G20" s="41"/>
      <c r="H20" s="42"/>
      <c r="I20" s="43"/>
      <c r="J20" s="75"/>
      <c r="M20" s="35"/>
    </row>
    <row r="21" spans="1:13" s="34" customFormat="1" x14ac:dyDescent="0.3">
      <c r="A21" s="44"/>
      <c r="B21" s="45"/>
      <c r="C21" s="46"/>
      <c r="D21" s="47"/>
      <c r="E21" s="48"/>
      <c r="F21" s="48"/>
      <c r="G21" s="49"/>
      <c r="H21" s="50"/>
      <c r="I21" s="51"/>
      <c r="J21" s="52"/>
    </row>
    <row r="22" spans="1:13" ht="15" thickBot="1" x14ac:dyDescent="0.35">
      <c r="A22" s="53"/>
      <c r="B22" s="53"/>
      <c r="C22" s="54"/>
      <c r="D22" s="55"/>
      <c r="E22" s="56"/>
      <c r="F22" s="57" t="s">
        <v>21</v>
      </c>
      <c r="G22" s="57"/>
      <c r="H22" s="57"/>
      <c r="I22" s="58"/>
      <c r="J22" s="59">
        <f>SUM(J$4:J20)</f>
        <v>0</v>
      </c>
    </row>
    <row r="23" spans="1:13" ht="15.6" thickTop="1" thickBot="1" x14ac:dyDescent="0.35">
      <c r="A23" s="53"/>
      <c r="B23" s="53"/>
      <c r="C23" s="54"/>
      <c r="D23" s="55"/>
      <c r="E23" s="56"/>
      <c r="F23" s="60" t="s">
        <v>22</v>
      </c>
      <c r="G23" s="61">
        <v>0.19</v>
      </c>
      <c r="H23" s="62" t="s">
        <v>23</v>
      </c>
      <c r="I23" s="63"/>
      <c r="J23" s="65">
        <f>J22*G23</f>
        <v>0</v>
      </c>
    </row>
    <row r="24" spans="1:13" ht="15" thickTop="1" x14ac:dyDescent="0.3">
      <c r="A24" s="53"/>
      <c r="B24" s="53"/>
      <c r="C24" s="54"/>
      <c r="D24" s="55"/>
      <c r="E24" s="56"/>
      <c r="F24" s="57" t="s">
        <v>24</v>
      </c>
      <c r="G24" s="57"/>
      <c r="H24" s="57"/>
      <c r="I24" s="58"/>
      <c r="J24" s="64">
        <f>SUM(J22,J23)</f>
        <v>0</v>
      </c>
    </row>
    <row r="25" spans="1:13" x14ac:dyDescent="0.3">
      <c r="A25" s="53"/>
      <c r="B25" s="53"/>
      <c r="C25" s="54"/>
      <c r="D25" s="55"/>
      <c r="E25" s="56"/>
      <c r="F25" s="55"/>
      <c r="G25" s="55"/>
      <c r="H25" s="55"/>
      <c r="I25" s="55"/>
      <c r="J25" s="55"/>
    </row>
    <row r="26" spans="1:13" x14ac:dyDescent="0.3">
      <c r="A26" s="68"/>
      <c r="B26" s="68"/>
      <c r="C26" s="68"/>
      <c r="E26" s="68"/>
      <c r="F26" s="68"/>
      <c r="G26" s="68"/>
      <c r="H26" s="68"/>
      <c r="I26" s="68"/>
      <c r="J26" s="68"/>
    </row>
    <row r="27" spans="1:13" x14ac:dyDescent="0.3">
      <c r="A27" s="68"/>
      <c r="B27" s="68"/>
      <c r="C27" s="68"/>
      <c r="E27" s="68"/>
      <c r="F27" s="68"/>
      <c r="G27" s="68"/>
      <c r="H27" s="68"/>
      <c r="I27" s="68"/>
      <c r="J27" s="68"/>
    </row>
    <row r="30" spans="1:13" x14ac:dyDescent="0.3">
      <c r="L30" s="71"/>
    </row>
    <row r="31" spans="1:13" x14ac:dyDescent="0.3">
      <c r="L31" s="71"/>
    </row>
    <row r="32" spans="4:12" x14ac:dyDescent="0.3">
      <c r="L32" s="71"/>
    </row>
    <row r="33" spans="4:12" x14ac:dyDescent="0.3">
      <c r="L33" s="71"/>
    </row>
    <row r="34" spans="4:12" x14ac:dyDescent="0.3">
      <c r="L34" s="71"/>
    </row>
    <row r="35" spans="4:12" x14ac:dyDescent="0.3">
      <c r="L35" s="71"/>
    </row>
    <row r="45" spans="4:12" x14ac:dyDescent="0.3">
      <c r="D45" s="73"/>
      <c r="I45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84</v>
      </c>
      <c r="B4" s="90" t="s">
        <v>49</v>
      </c>
      <c r="C4" s="89" t="s">
        <v>85</v>
      </c>
      <c r="D4" s="89" t="s">
        <v>20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28" t="s">
        <v>86</v>
      </c>
      <c r="B5" s="29" t="s">
        <v>52</v>
      </c>
      <c r="C5" s="30" t="s">
        <v>87</v>
      </c>
      <c r="D5" s="30" t="s">
        <v>20</v>
      </c>
      <c r="E5" s="31" t="s">
        <v>20</v>
      </c>
      <c r="F5" s="31" t="s">
        <v>20</v>
      </c>
      <c r="G5" s="93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88</v>
      </c>
      <c r="B6" s="29" t="s">
        <v>52</v>
      </c>
      <c r="C6" s="30" t="s">
        <v>89</v>
      </c>
      <c r="D6" s="30" t="s">
        <v>20</v>
      </c>
      <c r="E6" s="31" t="s">
        <v>20</v>
      </c>
      <c r="F6" s="31" t="s">
        <v>20</v>
      </c>
      <c r="G6" s="93" t="n">
        <v>16.0</v>
      </c>
      <c r="H6" s="33" t="s">
        <v>54</v>
      </c>
      <c r="I6" s="76"/>
      <c r="J6" s="77" t="n">
        <f>G6*I6</f>
        <v>0.0</v>
      </c>
      <c r="K6" s="0"/>
      <c r="L6" s="0"/>
      <c r="M6" s="35"/>
    </row>
    <row r="7">
      <c r="A7" s="28" t="s">
        <v>90</v>
      </c>
      <c r="B7" s="29" t="s">
        <v>52</v>
      </c>
      <c r="C7" s="30" t="s">
        <v>91</v>
      </c>
      <c r="D7" s="30" t="s">
        <v>20</v>
      </c>
      <c r="E7" s="31" t="s">
        <v>20</v>
      </c>
      <c r="F7" s="31" t="s">
        <v>20</v>
      </c>
      <c r="G7" s="93" t="n">
        <v>16.0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4" t="s">
        <v>93</v>
      </c>
      <c r="B4" s="95" t="s">
        <v>49</v>
      </c>
      <c r="C4" s="94" t="s">
        <v>94</v>
      </c>
      <c r="D4" s="94" t="s">
        <v>20</v>
      </c>
      <c r="E4" s="31" t="s">
        <v>20</v>
      </c>
      <c r="F4" s="31" t="s">
        <v>20</v>
      </c>
      <c r="G4" s="32"/>
      <c r="H4" s="33"/>
      <c r="I4" s="96" t="s">
        <v>20</v>
      </c>
      <c r="J4" s="97" t="str">
        <f>I4*G4</f>
        <v/>
      </c>
      <c r="M4" s="35"/>
    </row>
    <row r="5">
      <c r="A5" s="28" t="s">
        <v>95</v>
      </c>
      <c r="B5" s="29" t="s">
        <v>52</v>
      </c>
      <c r="C5" s="30" t="s">
        <v>96</v>
      </c>
      <c r="D5" s="30" t="s">
        <v>20</v>
      </c>
      <c r="E5" s="31" t="s">
        <v>20</v>
      </c>
      <c r="F5" s="31" t="s">
        <v>20</v>
      </c>
      <c r="G5" s="98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97</v>
      </c>
      <c r="B6" s="29" t="s">
        <v>52</v>
      </c>
      <c r="C6" s="30" t="s">
        <v>98</v>
      </c>
      <c r="D6" s="30" t="s">
        <v>20</v>
      </c>
      <c r="E6" s="31" t="s">
        <v>20</v>
      </c>
      <c r="F6" s="31" t="s">
        <v>20</v>
      </c>
      <c r="G6" s="98" t="n">
        <v>1.0</v>
      </c>
      <c r="H6" s="33" t="s">
        <v>54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9" t="s">
        <v>100</v>
      </c>
      <c r="B4" s="100" t="s">
        <v>49</v>
      </c>
      <c r="C4" s="99" t="s">
        <v>101</v>
      </c>
      <c r="D4" s="99" t="s">
        <v>20</v>
      </c>
      <c r="E4" s="31" t="s">
        <v>20</v>
      </c>
      <c r="F4" s="31" t="s">
        <v>20</v>
      </c>
      <c r="G4" s="32"/>
      <c r="H4" s="33"/>
      <c r="I4" s="101" t="s">
        <v>20</v>
      </c>
      <c r="J4" s="102" t="str">
        <f>I4*G4</f>
        <v/>
      </c>
      <c r="M4" s="35"/>
    </row>
    <row r="5">
      <c r="A5" s="28" t="s">
        <v>102</v>
      </c>
      <c r="B5" s="29" t="s">
        <v>52</v>
      </c>
      <c r="C5" s="30" t="s">
        <v>103</v>
      </c>
      <c r="D5" s="30" t="s">
        <v>20</v>
      </c>
      <c r="E5" s="31" t="s">
        <v>20</v>
      </c>
      <c r="F5" s="31" t="s">
        <v>20</v>
      </c>
      <c r="G5" s="103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104</v>
      </c>
      <c r="B6" s="29" t="s">
        <v>52</v>
      </c>
      <c r="C6" s="30" t="s">
        <v>105</v>
      </c>
      <c r="D6" s="30" t="s">
        <v>20</v>
      </c>
      <c r="E6" s="31" t="s">
        <v>20</v>
      </c>
      <c r="F6" s="31" t="s">
        <v>20</v>
      </c>
      <c r="G6" s="103" t="n">
        <v>1.0</v>
      </c>
      <c r="H6" s="33" t="s">
        <v>54</v>
      </c>
      <c r="I6" s="76"/>
      <c r="J6" s="77" t="n">
        <f>G6*I6</f>
        <v>0.0</v>
      </c>
      <c r="K6" s="0"/>
      <c r="L6" s="0"/>
      <c r="M6" s="35"/>
    </row>
    <row r="7">
      <c r="A7" s="28" t="s">
        <v>106</v>
      </c>
      <c r="B7" s="29" t="s">
        <v>52</v>
      </c>
      <c r="C7" s="30" t="s">
        <v>107</v>
      </c>
      <c r="D7" s="30" t="s">
        <v>20</v>
      </c>
      <c r="E7" s="31" t="s">
        <v>20</v>
      </c>
      <c r="F7" s="31" t="s">
        <v>20</v>
      </c>
      <c r="G7" s="103" t="n">
        <v>1.0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>
      <c r="A8" s="28" t="s">
        <v>108</v>
      </c>
      <c r="B8" s="29" t="s">
        <v>52</v>
      </c>
      <c r="C8" s="30" t="s">
        <v>109</v>
      </c>
      <c r="D8" s="30" t="s">
        <v>20</v>
      </c>
      <c r="E8" s="31" t="s">
        <v>20</v>
      </c>
      <c r="F8" s="31" t="s">
        <v>20</v>
      </c>
      <c r="G8" s="103" t="n">
        <v>1.0</v>
      </c>
      <c r="H8" s="33" t="s">
        <v>54</v>
      </c>
      <c r="I8" s="76"/>
      <c r="J8" s="77" t="n">
        <f>G8*I8</f>
        <v>0.0</v>
      </c>
      <c r="K8" s="0"/>
      <c r="L8" s="0"/>
      <c r="M8" s="35"/>
    </row>
    <row r="9">
      <c r="A9" s="28" t="s">
        <v>110</v>
      </c>
      <c r="B9" s="29" t="s">
        <v>52</v>
      </c>
      <c r="C9" s="30" t="s">
        <v>111</v>
      </c>
      <c r="D9" s="30" t="s">
        <v>20</v>
      </c>
      <c r="E9" s="31" t="s">
        <v>20</v>
      </c>
      <c r="F9" s="31" t="s">
        <v>20</v>
      </c>
      <c r="G9" s="103" t="n">
        <v>1.0</v>
      </c>
      <c r="H9" s="33" t="s">
        <v>54</v>
      </c>
      <c r="I9" s="76"/>
      <c r="J9" s="77" t="n">
        <f>G9*I9</f>
        <v>0.0</v>
      </c>
      <c r="K9" s="0"/>
      <c r="L9" s="0"/>
      <c r="M9" s="35"/>
    </row>
    <row r="10">
      <c r="A10" s="28" t="s">
        <v>112</v>
      </c>
      <c r="B10" s="29" t="s">
        <v>52</v>
      </c>
      <c r="C10" s="30" t="s">
        <v>113</v>
      </c>
      <c r="D10" s="30" t="s">
        <v>20</v>
      </c>
      <c r="E10" s="31" t="s">
        <v>20</v>
      </c>
      <c r="F10" s="31" t="s">
        <v>20</v>
      </c>
      <c r="G10" s="103" t="n">
        <v>1.0</v>
      </c>
      <c r="H10" s="33" t="s">
        <v>54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6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114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104" t="s">
        <v>115</v>
      </c>
      <c r="B4" s="105" t="s">
        <v>49</v>
      </c>
      <c r="C4" s="104" t="s">
        <v>116</v>
      </c>
      <c r="D4" s="104" t="s">
        <v>20</v>
      </c>
      <c r="E4" s="31" t="s">
        <v>20</v>
      </c>
      <c r="F4" s="31" t="s">
        <v>20</v>
      </c>
      <c r="G4" s="32"/>
      <c r="H4" s="33"/>
      <c r="I4" s="106" t="s">
        <v>20</v>
      </c>
      <c r="J4" s="107" t="str">
        <f>I4*G4</f>
        <v/>
      </c>
      <c r="M4" s="35"/>
    </row>
    <row r="5">
      <c r="A5" s="28" t="s">
        <v>117</v>
      </c>
      <c r="B5" s="29" t="s">
        <v>52</v>
      </c>
      <c r="C5" s="30" t="s">
        <v>118</v>
      </c>
      <c r="D5" s="30" t="s">
        <v>20</v>
      </c>
      <c r="E5" s="31" t="s">
        <v>20</v>
      </c>
      <c r="F5" s="31" t="s">
        <v>20</v>
      </c>
      <c r="G5" s="108" t="n">
        <v>1.0</v>
      </c>
      <c r="H5" s="33" t="s">
        <v>54</v>
      </c>
      <c r="I5" s="76"/>
      <c r="J5" s="77" t="n">
        <f>G5*I5</f>
        <v>0.0</v>
      </c>
      <c r="K5"/>
      <c r="L5"/>
      <c r="M5" s="35"/>
    </row>
    <row r="6">
      <c r="A6" s="28" t="s">
        <v>119</v>
      </c>
      <c r="B6" s="29" t="s">
        <v>52</v>
      </c>
      <c r="C6" s="30" t="s">
        <v>120</v>
      </c>
      <c r="D6" s="30" t="s">
        <v>20</v>
      </c>
      <c r="E6" s="31" t="s">
        <v>20</v>
      </c>
      <c r="F6" s="31" t="s">
        <v>20</v>
      </c>
      <c r="G6" s="108" t="n">
        <v>1.0</v>
      </c>
      <c r="H6" s="33" t="s">
        <v>54</v>
      </c>
      <c r="I6" s="76"/>
      <c r="J6" s="77" t="n">
        <f>G6*I6</f>
        <v>0.0</v>
      </c>
      <c r="K6" s="0"/>
      <c r="L6" s="0"/>
      <c r="M6" s="35"/>
    </row>
    <row r="7">
      <c r="A7" s="28" t="s">
        <v>121</v>
      </c>
      <c r="B7" s="29" t="s">
        <v>52</v>
      </c>
      <c r="C7" s="30" t="s">
        <v>122</v>
      </c>
      <c r="D7" s="30" t="s">
        <v>20</v>
      </c>
      <c r="E7" s="31" t="s">
        <v>20</v>
      </c>
      <c r="F7" s="31" t="s">
        <v>20</v>
      </c>
      <c r="G7" s="108" t="n">
        <v>2.0</v>
      </c>
      <c r="H7" s="33" t="s">
        <v>54</v>
      </c>
      <c r="I7" s="76"/>
      <c r="J7" s="77" t="n">
        <f>G7*I7</f>
        <v>0.0</v>
      </c>
      <c r="K7" s="0"/>
      <c r="L7" s="0"/>
      <c r="M7" s="35"/>
    </row>
    <row r="8">
      <c r="A8" s="28" t="s">
        <v>123</v>
      </c>
      <c r="B8" s="29" t="s">
        <v>52</v>
      </c>
      <c r="C8" s="30" t="s">
        <v>124</v>
      </c>
      <c r="D8" s="30" t="s">
        <v>20</v>
      </c>
      <c r="E8" s="31" t="s">
        <v>20</v>
      </c>
      <c r="F8" s="31" t="s">
        <v>20</v>
      </c>
      <c r="G8" s="108" t="n">
        <v>1.0</v>
      </c>
      <c r="H8" s="33" t="s">
        <v>54</v>
      </c>
      <c r="I8" s="76"/>
      <c r="J8" s="77" t="n">
        <f>G8*I8</f>
        <v>0.0</v>
      </c>
      <c r="K8" s="0"/>
      <c r="L8" s="0"/>
      <c r="M8" s="35"/>
    </row>
    <row r="9">
      <c r="A9" s="28" t="s">
        <v>125</v>
      </c>
      <c r="B9" s="29" t="s">
        <v>52</v>
      </c>
      <c r="C9" s="30" t="s">
        <v>126</v>
      </c>
      <c r="D9" s="30" t="s">
        <v>20</v>
      </c>
      <c r="E9" s="31" t="s">
        <v>20</v>
      </c>
      <c r="F9" s="31" t="s">
        <v>20</v>
      </c>
      <c r="G9" s="108" t="n">
        <v>1.0</v>
      </c>
      <c r="H9" s="33" t="s">
        <v>54</v>
      </c>
      <c r="I9" s="76"/>
      <c r="J9" s="77" t="n">
        <f>G9*I9</f>
        <v>0.0</v>
      </c>
      <c r="K9" s="0"/>
      <c r="L9" s="0"/>
      <c r="M9" s="35"/>
    </row>
    <row r="10">
      <c r="A10" s="28" t="s">
        <v>127</v>
      </c>
      <c r="B10" s="29" t="s">
        <v>52</v>
      </c>
      <c r="C10" s="30" t="s">
        <v>128</v>
      </c>
      <c r="D10" s="30" t="s">
        <v>20</v>
      </c>
      <c r="E10" s="31" t="s">
        <v>20</v>
      </c>
      <c r="F10" s="31" t="s">
        <v>20</v>
      </c>
      <c r="G10" s="108" t="n">
        <v>1.0</v>
      </c>
      <c r="H10" s="33" t="s">
        <v>54</v>
      </c>
      <c r="I10" s="76"/>
      <c r="J10" s="77" t="n">
        <f>G10*I10</f>
        <v>0.0</v>
      </c>
      <c r="K10" s="0"/>
      <c r="L10" s="0"/>
      <c r="M10" s="35"/>
    </row>
    <row r="11" spans="1:13" s="34" customFormat="1" ht="15" thickTop="1" x14ac:dyDescent="0.25">
      <c r="A11" s="36"/>
      <c r="B11" s="37"/>
      <c r="C11" s="38"/>
      <c r="D11" s="39"/>
      <c r="E11" s="40"/>
      <c r="F11" s="40"/>
      <c r="G11" s="41"/>
      <c r="H11" s="42"/>
      <c r="I11" s="43"/>
      <c r="J11" s="75"/>
      <c r="M11" s="35"/>
    </row>
    <row r="12" spans="1:13" s="34" customFormat="1" x14ac:dyDescent="0.3">
      <c r="A12" s="44"/>
      <c r="B12" s="45"/>
      <c r="C12" s="46"/>
      <c r="D12" s="47"/>
      <c r="E12" s="48"/>
      <c r="F12" s="48"/>
      <c r="G12" s="49"/>
      <c r="H12" s="50"/>
      <c r="I12" s="51"/>
      <c r="J12" s="52"/>
    </row>
    <row r="13" spans="1:13" ht="15" thickBot="1" x14ac:dyDescent="0.35">
      <c r="A13" s="53"/>
      <c r="B13" s="53"/>
      <c r="C13" s="54"/>
      <c r="D13" s="55"/>
      <c r="E13" s="56"/>
      <c r="F13" s="57" t="s">
        <v>21</v>
      </c>
      <c r="G13" s="57"/>
      <c r="H13" s="57"/>
      <c r="I13" s="58"/>
      <c r="J13" s="59">
        <f>SUM(J$4:J11)</f>
        <v>0</v>
      </c>
    </row>
    <row r="14" spans="1:13" ht="15.6" thickTop="1" thickBot="1" x14ac:dyDescent="0.35">
      <c r="A14" s="53"/>
      <c r="B14" s="53"/>
      <c r="C14" s="54"/>
      <c r="D14" s="55"/>
      <c r="E14" s="56"/>
      <c r="F14" s="60" t="s">
        <v>22</v>
      </c>
      <c r="G14" s="61">
        <v>0.19</v>
      </c>
      <c r="H14" s="62" t="s">
        <v>23</v>
      </c>
      <c r="I14" s="63"/>
      <c r="J14" s="65">
        <f>J13*G14</f>
        <v>0</v>
      </c>
    </row>
    <row r="15" spans="1:13" ht="15" thickTop="1" x14ac:dyDescent="0.3">
      <c r="A15" s="53"/>
      <c r="B15" s="53"/>
      <c r="C15" s="54"/>
      <c r="D15" s="55"/>
      <c r="E15" s="56"/>
      <c r="F15" s="57" t="s">
        <v>24</v>
      </c>
      <c r="G15" s="57"/>
      <c r="H15" s="57"/>
      <c r="I15" s="58"/>
      <c r="J15" s="64">
        <f>SUM(J13,J14)</f>
        <v>0</v>
      </c>
    </row>
    <row r="16" spans="1:13" x14ac:dyDescent="0.3">
      <c r="A16" s="53"/>
      <c r="B16" s="53"/>
      <c r="C16" s="54"/>
      <c r="D16" s="55"/>
      <c r="E16" s="56"/>
      <c r="F16" s="55"/>
      <c r="G16" s="55"/>
      <c r="H16" s="55"/>
      <c r="I16" s="55"/>
      <c r="J16" s="55"/>
    </row>
    <row r="17" spans="1:13" x14ac:dyDescent="0.3">
      <c r="A17" s="68"/>
      <c r="B17" s="68"/>
      <c r="C17" s="68"/>
      <c r="E17" s="68"/>
      <c r="F17" s="68"/>
      <c r="G17" s="68"/>
      <c r="H17" s="68"/>
      <c r="I17" s="68"/>
      <c r="J17" s="68"/>
    </row>
    <row r="18" spans="1:13" x14ac:dyDescent="0.3">
      <c r="A18" s="68"/>
      <c r="B18" s="68"/>
      <c r="C18" s="68"/>
      <c r="E18" s="68"/>
      <c r="F18" s="68"/>
      <c r="G18" s="68"/>
      <c r="H18" s="68"/>
      <c r="I18" s="68"/>
      <c r="J18" s="68"/>
    </row>
    <row r="21" spans="1:13" x14ac:dyDescent="0.3">
      <c r="L21" s="71"/>
    </row>
    <row r="22" spans="1:13" x14ac:dyDescent="0.3">
      <c r="L22" s="71"/>
    </row>
    <row r="23" spans="4:12" x14ac:dyDescent="0.3">
      <c r="L23" s="71"/>
    </row>
    <row r="24" spans="4:12" x14ac:dyDescent="0.3">
      <c r="L24" s="71"/>
    </row>
    <row r="25" spans="4:12" x14ac:dyDescent="0.3">
      <c r="L25" s="71"/>
    </row>
    <row r="26" spans="4:12" x14ac:dyDescent="0.3">
      <c r="L26" s="71"/>
    </row>
    <row r="36" spans="4:12" x14ac:dyDescent="0.3">
      <c r="D36" s="73"/>
      <c r="I36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