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151491bdfe5b4b4f"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00000000-0000-0000-0000-000000000000}"/>
  <workbookPr codeName="DieseArbeitsmappe" defaultThemeVersion="124226"/>
  <mc:AlternateContent xmlns:mc="http://schemas.openxmlformats.org/markup-compatibility/2006">
    <mc:Choice Requires="x15">
      <x15ac:absPath xmlns:x15ac="http://schemas.microsoft.com/office/spreadsheetml/2010/11/ac" url="S:\ZB\3-Ausschreibungen\2026\1_OeA-263-26 Kathrin Single cell RNA &amp; TCR (Kohlstedt)\03 Vergabeunterlagen Veröffentlichung\"/>
    </mc:Choice>
  </mc:AlternateContent>
  <xr:revisionPtr revIDLastSave="0" documentId="13_ncr:1_{EDE39A03-0724-40B9-8BC7-F7F410385A24}" xr6:coauthVersionLast="47" xr6:coauthVersionMax="47" xr10:uidLastSave="{00000000-0000-0000-0000-000000000000}"/>
  <bookViews>
    <workbookView xWindow="-28920" yWindow="-2535" windowWidth="29040" windowHeight="15720" xr2:uid="{00000000-000D-0000-FFFF-FFFF00000000}"/>
  </bookViews>
  <sheets>
    <sheet name="Preisblatt" sheetId="1" r:id="rId1"/>
    <sheet name="Tabelle2" sheetId="2" r:id="rId2"/>
    <sheet name="Tabelle3" sheetId="3" r:id="rId3"/>
  </sheets>
  <definedNames>
    <definedName name="Brutto">Preisblatt!$G$18</definedName>
    <definedName name="MyChanged" hidden="1">0</definedName>
    <definedName name="MyVersion" hidden="1">43743.7486111111</definedName>
    <definedName name="Netto">Preisblatt!$G$16</definedName>
    <definedName name="Ust">Preisblatt!$F$17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5" i="1" l="1"/>
  <c r="G24" i="1"/>
  <c r="G23" i="1"/>
  <c r="G14" i="1"/>
  <c r="G15" i="1" s="1"/>
  <c r="G13" i="1"/>
  <c r="G12" i="1"/>
  <c r="G11" i="1"/>
  <c r="G16" i="1" l="1"/>
  <c r="G17" i="1" l="1"/>
  <c r="G18" i="1" s="1"/>
</calcChain>
</file>

<file path=xl/sharedStrings.xml><?xml version="1.0" encoding="utf-8"?>
<sst xmlns="http://schemas.openxmlformats.org/spreadsheetml/2006/main" count="32" uniqueCount="31">
  <si>
    <t>Preisblatt/ Price sheet</t>
  </si>
  <si>
    <t>TU Berlin – Plattenbasierte Einzelzell-RNA-Sequenzierung von 3.840 humanen T-Zellen / Plate-based single-cell RNA sequencing of 3,840 human T cells</t>
  </si>
  <si>
    <t>Vergabe-Nr./ Award No.: OeA-263-26</t>
  </si>
  <si>
    <t>Das folgende Preisblatt ist vom/von der Bieter*in zwingend innerhalb der gelben Zellen auszufüllen./ 
The following price schedule must be completed by the bidder. Entries are only permitted in the cells highlighted in yellow.</t>
  </si>
  <si>
    <t>Angebotspreis/ Tender Price:</t>
  </si>
  <si>
    <t>Alle Kosten für die vollständige Leistung gemäß Leistungsbeschreibung sind anzugeben. Versand- und Transportkosten sind unten gesondert auszuweisen. In anderen Positionen enthaltene Kosten mit 0,00 EUR angeben und erläutern. Die Angebotssumme umfasst sämtliche Kosten. Es gelten die veröffentlichten AGB einschließlich Zahlungsbedingungen. /
All costs for the complete service specified in the Technical Specification must be stated. Shipping and transport costs must be listed separately below. Enter EUR 0.00 for costs already included in other items and explain. The total tender price includes all costs. The published General Terms and Conditions, including payment terms, apply.</t>
  </si>
  <si>
    <t>Pos./ Item No.</t>
  </si>
  <si>
    <t>Beschreibung/ Description</t>
  </si>
  <si>
    <t>Anzahl/ Quantity</t>
  </si>
  <si>
    <t>Einheit/ Unit</t>
  </si>
  <si>
    <t>Einzelpreis
(netto) in Euro/ 
Unit Price
(Net) in EUR</t>
  </si>
  <si>
    <t>Gesamtpreis
(netto) in Euro/ 
Total Price
(Net) in EUR</t>
  </si>
  <si>
    <t>Bereitstellung von zehn 384-Well-Platten mit vorgelegtem Lysepuffer / Supply of ten 384-well plates prefilled with lysis buffer</t>
  </si>
  <si>
    <t>Platte / Plate</t>
  </si>
  <si>
    <t>Full-length Einzelzell-RNA-Bibliothekspräparation für 3.840 humane T-Zellen / Full-length single-cell RNA library preparation for 3,840 human T cells</t>
  </si>
  <si>
    <t>Zelle / Cell</t>
  </si>
  <si>
    <t>Sequenzierung: 1 Million Reads pro Zelle; Paired-End 150 Basen (PE150), einschließlich Datenbereitstellung / Sequencing: 1 million reads per cell; paired-end 150 bases (PE150), including data delivery</t>
  </si>
  <si>
    <t>Angebotssumme netto/ Total Tender Price (Net)</t>
  </si>
  <si>
    <t>Rabatt/Preisnachlass in Prozent (kein Pflichtfeld)/
Discount / Price Reduction in Percent (Optional Field)</t>
  </si>
  <si>
    <t>Angebotssumme netto (abzügl. Rabatt/Preisnachlass)/
Total Tender Price (Net) (after deduction of any discount)</t>
  </si>
  <si>
    <t>MwSt in Prozent
Es ist zwingend der Umsatzsteuersatz, der zum Zeitpunkt der Angebotsabgabe gültig ist, einzutragen*
Bieter*innen mit Sitz außerhalb der Bundesrepublik Deutschland geben im Angebot bei der Umsatzsteuer einen %-Satz in Höhe von 0 an./
VAT Rate (%)
The VAT rate applicable at the time of tender submission must be entered*
Bidders established outside the Federal Republic of Germany shall enter a VAT rate of 0% in their tender.</t>
  </si>
  <si>
    <t>Angebotssumme brutto/ Total Tender Price (Gross)</t>
  </si>
  <si>
    <t>*Bei Rechnungsstellung muss die Umsatzsteuer angegeben werden, die zum Zeitpunkt der Leistung bzw. Rechnungsstellung gültig ist./ 
*For invoicing purposes, the VAT rate applicable at the time the services are rendered or the invoice is issued shall apply.</t>
  </si>
  <si>
    <t>Weitere Kosten / Additional costs (netto / net, EUR)</t>
  </si>
  <si>
    <t>Versand der vorbereiteten Platten / Shipping of prepared plates</t>
  </si>
  <si>
    <t>Rücktransport der befüllten Platten / Return transport of filled plates</t>
  </si>
  <si>
    <t>Sonstige erforderliche Kosten / Other required costs</t>
  </si>
  <si>
    <t>Erläuterungen zu enthaltenen / sonstigen Kosten / Explanation of included or other costs:</t>
  </si>
  <si>
    <t>Lieferzeit der Platten ab Auftragserteilung (Kalendertage) / Plate delivery time from award (calendar days)</t>
  </si>
  <si>
    <t>Verbindliche Bearbeitungszeit einschließlich Datenbereitstellung (volle Kalendertage) / Binding processing time including data delivery (full calendar days)</t>
  </si>
  <si>
    <t>Die Platten müssen vorab geliefert werden können. Die Abrechnung der Bibliothekspräparation und Sequenzierung erfolgt erst nach Rücksendung der befüllten Platten. / Plates must be supplied in advance. Library preparation and sequencing must only be invoiced after return of the filled plates.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</si>
</sst>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color theme="1"/>
      <name val="Arial"/>
      <family val="2"/>
    </font>
    <font>
      <sz val="11"/>
      <color theme="1"/>
      <name val="Calibri"/>
      <family val="2"/>
      <scheme val="minor"/>
    </font>
    <font>
      <b/>
      <sz val="16"/>
      <color theme="1"/>
      <name val="Arial"/>
      <family val="2"/>
    </font>
    <font>
      <sz val="11"/>
      <color theme="1"/>
      <name val="Arial"/>
      <family val="2"/>
    </font>
    <font>
      <sz val="12"/>
      <color theme="1"/>
      <name val="Arial"/>
      <family val="2"/>
    </font>
    <font>
      <b/>
      <u/>
      <sz val="11"/>
      <color theme="1"/>
      <name val="Arial"/>
      <family val="2"/>
    </font>
    <font>
      <sz val="10"/>
      <color theme="1"/>
      <name val="Arial"/>
      <family val="2"/>
    </font>
    <font>
      <b/>
      <sz val="10"/>
      <color theme="1"/>
      <name val="Arial"/>
      <family val="2"/>
    </font>
  </fonts>
  <fills count="6">
    <fill>
      <patternFill patternType="none"/>
    </fill>
    <fill>
      <patternFill patternType="gray125"/>
    </fill>
    <fill>
      <patternFill patternType="none"/>
    </fill>
    <fill>
      <patternFill patternType="solid">
        <fgColor rgb="FFE2EFD9"/>
      </patternFill>
    </fill>
    <fill>
      <patternFill patternType="solid">
        <fgColor rgb="FFFFFF00"/>
      </patternFill>
    </fill>
    <fill>
      <patternFill patternType="solid">
        <fgColor rgb="FFFFFF00"/>
      </patternFill>
    </fill>
  </fills>
  <borders count="1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2" borderId="1"/>
  </cellStyleXfs>
  <cellXfs count="48">
    <xf numFmtId="0" fontId="0" fillId="0" borderId="0" xfId="0" applyFill="1" applyBorder="1"/>
    <xf numFmtId="9" fontId="7" fillId="4" borderId="2" xfId="0" applyNumberFormat="1" applyFont="1" applyFill="1" applyBorder="1" applyAlignment="1" applyProtection="1">
      <alignment horizontal="center" vertical="center" wrapText="1"/>
      <protection locked="0"/>
    </xf>
    <xf numFmtId="9" fontId="7" fillId="4" borderId="2" xfId="0" applyNumberFormat="1" applyFont="1" applyFill="1" applyBorder="1" applyAlignment="1" applyProtection="1">
      <alignment horizontal="right" vertical="center"/>
      <protection locked="0"/>
    </xf>
    <xf numFmtId="4" fontId="7" fillId="4" borderId="5" xfId="0" applyNumberFormat="1" applyFont="1" applyFill="1" applyBorder="1" applyAlignment="1" applyProtection="1">
      <alignment horizontal="right" vertical="center"/>
      <protection locked="0"/>
    </xf>
    <xf numFmtId="0" fontId="0" fillId="0" borderId="0" xfId="0" applyFill="1" applyBorder="1"/>
    <xf numFmtId="4" fontId="7" fillId="4" borderId="2" xfId="0" applyNumberFormat="1" applyFont="1" applyFill="1" applyBorder="1" applyAlignment="1" applyProtection="1">
      <alignment horizontal="right" vertical="center"/>
      <protection locked="0"/>
    </xf>
    <xf numFmtId="0" fontId="3" fillId="2" borderId="1" xfId="0" applyFont="1" applyProtection="1">
      <protection locked="0"/>
    </xf>
    <xf numFmtId="0" fontId="0" fillId="0" borderId="0" xfId="0" applyFill="1" applyBorder="1" applyProtection="1">
      <protection locked="0"/>
    </xf>
    <xf numFmtId="0" fontId="4" fillId="2" borderId="1" xfId="0" applyFont="1" applyProtection="1">
      <protection locked="0"/>
    </xf>
    <xf numFmtId="0" fontId="0" fillId="0" borderId="1" xfId="0" applyFill="1" applyProtection="1">
      <protection locked="0"/>
    </xf>
    <xf numFmtId="0" fontId="6" fillId="2" borderId="1" xfId="0" applyFont="1" applyProtection="1">
      <protection locked="0"/>
    </xf>
    <xf numFmtId="0" fontId="7" fillId="2" borderId="1" xfId="0" applyFont="1" applyProtection="1">
      <protection locked="0"/>
    </xf>
    <xf numFmtId="0" fontId="8" fillId="3" borderId="2" xfId="0" applyFont="1" applyFill="1" applyBorder="1" applyAlignment="1" applyProtection="1">
      <alignment horizontal="center" vertical="center" wrapText="1"/>
      <protection locked="0"/>
    </xf>
    <xf numFmtId="0" fontId="7" fillId="2" borderId="2" xfId="0" applyFont="1" applyBorder="1" applyAlignment="1" applyProtection="1">
      <alignment horizontal="center" vertical="center"/>
      <protection locked="0"/>
    </xf>
    <xf numFmtId="0" fontId="7" fillId="2" borderId="2" xfId="0" applyFont="1" applyBorder="1" applyAlignment="1" applyProtection="1">
      <alignment horizontal="center" vertical="center" wrapText="1"/>
      <protection locked="0"/>
    </xf>
    <xf numFmtId="4" fontId="7" fillId="2" borderId="2" xfId="0" applyNumberFormat="1" applyFont="1" applyBorder="1" applyAlignment="1" applyProtection="1">
      <alignment horizontal="right" vertical="center" wrapText="1"/>
      <protection locked="0"/>
    </xf>
    <xf numFmtId="4" fontId="7" fillId="2" borderId="2" xfId="0" applyNumberFormat="1" applyFont="1" applyBorder="1" applyAlignment="1" applyProtection="1">
      <alignment horizontal="right" vertical="center"/>
      <protection locked="0"/>
    </xf>
    <xf numFmtId="0" fontId="7" fillId="2" borderId="3" xfId="0" applyFont="1" applyBorder="1" applyAlignment="1" applyProtection="1">
      <alignment horizontal="center" vertical="center"/>
      <protection locked="0"/>
    </xf>
    <xf numFmtId="0" fontId="2" fillId="2" borderId="3" xfId="0" applyFont="1" applyBorder="1" applyProtection="1">
      <protection locked="0"/>
    </xf>
    <xf numFmtId="0" fontId="0" fillId="0" borderId="9" xfId="0" applyFill="1" applyBorder="1" applyProtection="1">
      <protection locked="0"/>
    </xf>
    <xf numFmtId="0" fontId="0" fillId="0" borderId="8" xfId="0" applyFill="1" applyBorder="1" applyProtection="1">
      <protection locked="0"/>
    </xf>
    <xf numFmtId="0" fontId="0" fillId="0" borderId="10" xfId="0" applyFill="1" applyBorder="1" applyProtection="1">
      <protection locked="0"/>
    </xf>
    <xf numFmtId="0" fontId="0" fillId="0" borderId="11" xfId="0" applyFill="1" applyBorder="1" applyProtection="1">
      <protection locked="0"/>
    </xf>
    <xf numFmtId="0" fontId="0" fillId="0" borderId="12" xfId="0" applyFill="1" applyBorder="1" applyProtection="1">
      <protection locked="0"/>
    </xf>
    <xf numFmtId="0" fontId="0" fillId="0" borderId="1" xfId="0" applyFill="1" applyProtection="1">
      <protection locked="0"/>
    </xf>
    <xf numFmtId="0" fontId="0" fillId="0" borderId="0" xfId="0" applyFill="1" applyBorder="1" applyProtection="1">
      <protection locked="0"/>
    </xf>
    <xf numFmtId="0" fontId="2" fillId="5" borderId="14" xfId="0" applyFont="1" applyFill="1" applyBorder="1" applyProtection="1">
      <protection locked="0"/>
    </xf>
    <xf numFmtId="0" fontId="0" fillId="0" borderId="9" xfId="0" applyFill="1" applyBorder="1" applyProtection="1">
      <protection locked="0"/>
    </xf>
    <xf numFmtId="0" fontId="0" fillId="0" borderId="8" xfId="0" applyFill="1" applyBorder="1" applyProtection="1">
      <protection locked="0"/>
    </xf>
    <xf numFmtId="0" fontId="2" fillId="2" borderId="8" xfId="0" applyFont="1" applyBorder="1" applyAlignment="1" applyProtection="1">
      <alignment wrapText="1"/>
      <protection locked="0"/>
    </xf>
    <xf numFmtId="0" fontId="0" fillId="2" borderId="14" xfId="0" applyBorder="1" applyAlignment="1" applyProtection="1">
      <alignment wrapText="1"/>
      <protection locked="0"/>
    </xf>
    <xf numFmtId="0" fontId="7" fillId="2" borderId="1" xfId="0" applyFont="1" applyAlignment="1" applyProtection="1">
      <alignment horizontal="center" vertical="center"/>
      <protection locked="0"/>
    </xf>
    <xf numFmtId="0" fontId="5" fillId="2" borderId="1" xfId="0" applyFont="1" applyAlignment="1" applyProtection="1">
      <alignment horizontal="left" vertical="top" wrapText="1"/>
      <protection locked="0"/>
    </xf>
    <xf numFmtId="0" fontId="8" fillId="3" borderId="2" xfId="0" applyFont="1" applyFill="1" applyBorder="1" applyAlignment="1" applyProtection="1">
      <alignment horizontal="center" vertical="center" wrapText="1"/>
      <protection locked="0"/>
    </xf>
    <xf numFmtId="0" fontId="0" fillId="0" borderId="5" xfId="0" applyFill="1" applyBorder="1" applyProtection="1">
      <protection locked="0"/>
    </xf>
    <xf numFmtId="0" fontId="2" fillId="5" borderId="9" xfId="0" applyFont="1" applyFill="1" applyBorder="1" applyProtection="1">
      <protection locked="0"/>
    </xf>
    <xf numFmtId="0" fontId="8" fillId="2" borderId="2" xfId="0" applyFont="1" applyBorder="1" applyAlignment="1" applyProtection="1">
      <alignment horizontal="left" vertical="center" wrapText="1"/>
      <protection locked="0"/>
    </xf>
    <xf numFmtId="0" fontId="0" fillId="0" borderId="4" xfId="0" applyFill="1" applyBorder="1" applyProtection="1">
      <protection locked="0"/>
    </xf>
    <xf numFmtId="0" fontId="0" fillId="0" borderId="13" xfId="0" applyFill="1" applyBorder="1" applyProtection="1">
      <protection locked="0"/>
    </xf>
    <xf numFmtId="0" fontId="0" fillId="0" borderId="6" xfId="0" applyFill="1" applyBorder="1" applyProtection="1">
      <protection locked="0"/>
    </xf>
    <xf numFmtId="0" fontId="0" fillId="0" borderId="7" xfId="0" applyFill="1" applyBorder="1" applyProtection="1">
      <protection locked="0"/>
    </xf>
    <xf numFmtId="0" fontId="1" fillId="2" borderId="2" xfId="0" applyFont="1" applyBorder="1" applyAlignment="1" applyProtection="1">
      <alignment horizontal="left" vertical="center" wrapText="1"/>
      <protection locked="0"/>
    </xf>
    <xf numFmtId="0" fontId="7" fillId="2" borderId="1" xfId="0" applyFont="1" applyAlignment="1" applyProtection="1">
      <alignment horizontal="left" vertical="center" wrapText="1"/>
      <protection locked="0"/>
    </xf>
    <xf numFmtId="0" fontId="2" fillId="2" borderId="14" xfId="0" applyFont="1" applyBorder="1" applyAlignment="1" applyProtection="1">
      <alignment wrapText="1"/>
      <protection locked="0"/>
    </xf>
    <xf numFmtId="4" fontId="7" fillId="4" borderId="2" xfId="0" applyNumberFormat="1" applyFont="1" applyFill="1" applyBorder="1" applyAlignment="1">
      <alignment horizontal="left" vertical="center" wrapText="1"/>
    </xf>
    <xf numFmtId="0" fontId="0" fillId="0" borderId="4" xfId="0" applyFill="1" applyBorder="1"/>
    <xf numFmtId="0" fontId="0" fillId="0" borderId="5" xfId="0" applyFill="1" applyBorder="1"/>
    <xf numFmtId="0" fontId="7" fillId="2" borderId="2" xfId="0" applyFont="1" applyBorder="1" applyAlignment="1" applyProtection="1">
      <alignment horizontal="left" vertical="center" wrapText="1"/>
      <protection locked="0"/>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37"/>
  <sheetViews>
    <sheetView tabSelected="1" topLeftCell="A9" workbookViewId="0">
      <selection activeCell="K30" sqref="K30"/>
    </sheetView>
  </sheetViews>
  <sheetFormatPr baseColWidth="10" defaultColWidth="11.453125" defaultRowHeight="14.5" x14ac:dyDescent="0.35"/>
  <cols>
    <col min="1" max="1" width="9" style="4" customWidth="1"/>
    <col min="2" max="2" width="41.90625" style="4" customWidth="1"/>
    <col min="3" max="3" width="39.90625" style="4" customWidth="1"/>
    <col min="4" max="4" width="11.453125" style="4" customWidth="1"/>
    <col min="5" max="5" width="12.6328125" style="4" customWidth="1"/>
    <col min="6" max="6" width="19" style="4" customWidth="1"/>
    <col min="7" max="7" width="18.6328125" style="4" customWidth="1"/>
    <col min="8" max="8" width="11.453125" style="4" customWidth="1"/>
    <col min="9" max="16384" width="11.453125" style="4"/>
  </cols>
  <sheetData>
    <row r="1" spans="1:7" ht="20" customHeight="1" x14ac:dyDescent="0.4">
      <c r="A1" s="6" t="s">
        <v>0</v>
      </c>
      <c r="B1" s="7"/>
      <c r="C1" s="7"/>
      <c r="D1" s="7"/>
      <c r="E1" s="7"/>
      <c r="F1" s="7"/>
      <c r="G1" s="7"/>
    </row>
    <row r="2" spans="1:7" x14ac:dyDescent="0.35">
      <c r="A2" s="8"/>
      <c r="B2" s="7"/>
      <c r="C2" s="7"/>
      <c r="D2" s="7"/>
      <c r="E2" s="7"/>
      <c r="F2" s="7"/>
      <c r="G2" s="7"/>
    </row>
    <row r="3" spans="1:7" ht="21.65" customHeight="1" x14ac:dyDescent="0.35">
      <c r="A3" s="24" t="s">
        <v>1</v>
      </c>
      <c r="B3" s="25"/>
      <c r="C3" s="25"/>
      <c r="D3" s="25"/>
      <c r="E3" s="25"/>
      <c r="F3" s="25"/>
      <c r="G3" s="25"/>
    </row>
    <row r="4" spans="1:7" x14ac:dyDescent="0.35">
      <c r="A4" s="8" t="s">
        <v>2</v>
      </c>
      <c r="B4" s="7"/>
      <c r="C4" s="7"/>
      <c r="D4" s="7"/>
      <c r="E4" s="7"/>
      <c r="F4" s="7"/>
      <c r="G4" s="7"/>
    </row>
    <row r="5" spans="1:7" x14ac:dyDescent="0.35">
      <c r="A5" s="8"/>
      <c r="B5" s="7"/>
      <c r="C5" s="7"/>
      <c r="D5" s="7"/>
      <c r="E5" s="7"/>
      <c r="F5" s="7"/>
      <c r="G5" s="7"/>
    </row>
    <row r="6" spans="1:7" ht="42" customHeight="1" x14ac:dyDescent="0.35">
      <c r="A6" s="32" t="s">
        <v>3</v>
      </c>
      <c r="B6" s="25"/>
      <c r="C6" s="25"/>
      <c r="D6" s="25"/>
      <c r="E6" s="25"/>
      <c r="F6" s="25"/>
      <c r="G6" s="25"/>
    </row>
    <row r="7" spans="1:7" x14ac:dyDescent="0.35">
      <c r="A7" s="7"/>
      <c r="B7" s="7"/>
      <c r="C7" s="7"/>
      <c r="D7" s="7"/>
      <c r="E7" s="7"/>
      <c r="F7" s="7"/>
      <c r="G7" s="7"/>
    </row>
    <row r="8" spans="1:7" x14ac:dyDescent="0.35">
      <c r="A8" s="10" t="s">
        <v>4</v>
      </c>
      <c r="B8" s="11"/>
      <c r="C8" s="11"/>
      <c r="D8" s="11"/>
      <c r="E8" s="11"/>
      <c r="F8" s="11"/>
      <c r="G8" s="11"/>
    </row>
    <row r="9" spans="1:7" ht="70" customHeight="1" x14ac:dyDescent="0.35">
      <c r="A9" s="42" t="s">
        <v>5</v>
      </c>
      <c r="B9" s="25"/>
      <c r="C9" s="25"/>
      <c r="D9" s="25"/>
      <c r="E9" s="25"/>
      <c r="F9" s="25"/>
      <c r="G9" s="25"/>
    </row>
    <row r="10" spans="1:7" ht="52" customHeight="1" x14ac:dyDescent="0.35">
      <c r="A10" s="12" t="s">
        <v>6</v>
      </c>
      <c r="B10" s="33" t="s">
        <v>7</v>
      </c>
      <c r="C10" s="34"/>
      <c r="D10" s="12" t="s">
        <v>8</v>
      </c>
      <c r="E10" s="12" t="s">
        <v>9</v>
      </c>
      <c r="F10" s="12" t="s">
        <v>10</v>
      </c>
      <c r="G10" s="12" t="s">
        <v>11</v>
      </c>
    </row>
    <row r="11" spans="1:7" ht="50" customHeight="1" x14ac:dyDescent="0.35">
      <c r="A11" s="13">
        <v>1</v>
      </c>
      <c r="B11" s="36" t="s">
        <v>12</v>
      </c>
      <c r="C11" s="34"/>
      <c r="D11" s="14">
        <v>10</v>
      </c>
      <c r="E11" s="15" t="s">
        <v>13</v>
      </c>
      <c r="F11" s="5"/>
      <c r="G11" s="16" t="str">
        <f>IF(F11="","",ROUND(D11*F11,2))</f>
        <v/>
      </c>
    </row>
    <row r="12" spans="1:7" ht="50" customHeight="1" x14ac:dyDescent="0.35">
      <c r="A12" s="13">
        <v>2</v>
      </c>
      <c r="B12" s="41" t="s">
        <v>14</v>
      </c>
      <c r="C12" s="34"/>
      <c r="D12" s="14">
        <v>3840</v>
      </c>
      <c r="E12" s="15" t="s">
        <v>15</v>
      </c>
      <c r="F12" s="5"/>
      <c r="G12" s="16" t="str">
        <f>IF(F12="","",ROUND(D12*F12,2))</f>
        <v/>
      </c>
    </row>
    <row r="13" spans="1:7" ht="50" customHeight="1" x14ac:dyDescent="0.35">
      <c r="A13" s="13">
        <v>3</v>
      </c>
      <c r="B13" s="36" t="s">
        <v>16</v>
      </c>
      <c r="C13" s="34"/>
      <c r="D13" s="14">
        <v>3840</v>
      </c>
      <c r="E13" s="15" t="s">
        <v>15</v>
      </c>
      <c r="F13" s="3"/>
      <c r="G13" s="16" t="str">
        <f>IF(F13="","",ROUND(D13*F13,2))</f>
        <v/>
      </c>
    </row>
    <row r="14" spans="1:7" ht="20.5" customHeight="1" x14ac:dyDescent="0.35">
      <c r="A14" s="17"/>
      <c r="B14" s="36" t="s">
        <v>17</v>
      </c>
      <c r="C14" s="37"/>
      <c r="D14" s="37"/>
      <c r="E14" s="37"/>
      <c r="F14" s="34"/>
      <c r="G14" s="16" t="str">
        <f>IF(COUNT(F11:F13,F23:F25)&lt;6,"",SUM(G11:G13,G23:G25))</f>
        <v/>
      </c>
    </row>
    <row r="15" spans="1:7" ht="42.5" customHeight="1" x14ac:dyDescent="0.35">
      <c r="A15" s="17"/>
      <c r="B15" s="47" t="s">
        <v>18</v>
      </c>
      <c r="C15" s="37"/>
      <c r="D15" s="37"/>
      <c r="E15" s="34"/>
      <c r="F15" s="2"/>
      <c r="G15" s="16" t="str">
        <f>IF(G14="","",ROUND(G14*F15,2))</f>
        <v/>
      </c>
    </row>
    <row r="16" spans="1:7" ht="40.75" customHeight="1" x14ac:dyDescent="0.35">
      <c r="A16" s="18"/>
      <c r="B16" s="36" t="s">
        <v>19</v>
      </c>
      <c r="C16" s="37"/>
      <c r="D16" s="37"/>
      <c r="E16" s="37"/>
      <c r="F16" s="34"/>
      <c r="G16" s="16" t="str">
        <f>IF(G14="","",G14-G15)</f>
        <v/>
      </c>
    </row>
    <row r="17" spans="1:7" ht="74.5" customHeight="1" x14ac:dyDescent="0.35">
      <c r="A17" s="18"/>
      <c r="B17" s="36" t="s">
        <v>20</v>
      </c>
      <c r="C17" s="37"/>
      <c r="D17" s="37"/>
      <c r="E17" s="34"/>
      <c r="F17" s="1">
        <v>0.19</v>
      </c>
      <c r="G17" s="16" t="str">
        <f>IF(G16="","",ROUND(Netto*Ust,2))</f>
        <v/>
      </c>
    </row>
    <row r="18" spans="1:7" ht="20.5" customHeight="1" x14ac:dyDescent="0.35">
      <c r="A18" s="18"/>
      <c r="B18" s="36" t="s">
        <v>21</v>
      </c>
      <c r="C18" s="37"/>
      <c r="D18" s="37"/>
      <c r="E18" s="37"/>
      <c r="F18" s="34"/>
      <c r="G18" s="16" t="str">
        <f>IF(G16="","",G16+G17)</f>
        <v/>
      </c>
    </row>
    <row r="19" spans="1:7" x14ac:dyDescent="0.35">
      <c r="A19" s="31"/>
      <c r="B19" s="25"/>
      <c r="C19" s="25"/>
      <c r="D19" s="25"/>
      <c r="E19" s="25"/>
      <c r="F19" s="25"/>
      <c r="G19" s="7"/>
    </row>
    <row r="20" spans="1:7" ht="76" customHeight="1" x14ac:dyDescent="0.35">
      <c r="A20" s="44" t="s">
        <v>22</v>
      </c>
      <c r="B20" s="45"/>
      <c r="C20" s="45"/>
      <c r="D20" s="45"/>
      <c r="E20" s="45"/>
      <c r="F20" s="45"/>
      <c r="G20" s="46"/>
    </row>
    <row r="21" spans="1:7" x14ac:dyDescent="0.35">
      <c r="A21" s="7"/>
      <c r="B21" s="7"/>
      <c r="C21" s="7"/>
      <c r="D21" s="7"/>
      <c r="E21" s="7"/>
      <c r="F21" s="7"/>
      <c r="G21" s="7"/>
    </row>
    <row r="22" spans="1:7" x14ac:dyDescent="0.35">
      <c r="A22" s="24" t="s">
        <v>23</v>
      </c>
      <c r="B22" s="25"/>
      <c r="C22" s="25"/>
      <c r="D22" s="25"/>
      <c r="E22" s="25"/>
      <c r="F22" s="25"/>
      <c r="G22" s="25"/>
    </row>
    <row r="23" spans="1:7" ht="23.4" customHeight="1" x14ac:dyDescent="0.35">
      <c r="A23" s="7"/>
      <c r="B23" s="36" t="s">
        <v>24</v>
      </c>
      <c r="C23" s="37"/>
      <c r="D23" s="37"/>
      <c r="E23" s="34"/>
      <c r="F23" s="5"/>
      <c r="G23" s="16" t="str">
        <f>IF(F23="","",F23)</f>
        <v/>
      </c>
    </row>
    <row r="24" spans="1:7" ht="23.4" customHeight="1" x14ac:dyDescent="0.35">
      <c r="A24" s="7"/>
      <c r="B24" s="36" t="s">
        <v>25</v>
      </c>
      <c r="C24" s="37"/>
      <c r="D24" s="37"/>
      <c r="E24" s="34"/>
      <c r="F24" s="5"/>
      <c r="G24" s="16" t="str">
        <f>IF(F24="","",F24)</f>
        <v/>
      </c>
    </row>
    <row r="25" spans="1:7" ht="23.4" customHeight="1" x14ac:dyDescent="0.35">
      <c r="A25" s="7"/>
      <c r="B25" s="36" t="s">
        <v>26</v>
      </c>
      <c r="C25" s="37"/>
      <c r="D25" s="37"/>
      <c r="E25" s="34"/>
      <c r="F25" s="5"/>
      <c r="G25" s="16" t="str">
        <f>IF(F25="","",F25)</f>
        <v/>
      </c>
    </row>
    <row r="26" spans="1:7" ht="15" customHeight="1" thickBot="1" x14ac:dyDescent="0.4">
      <c r="A26" s="7"/>
      <c r="B26" s="7"/>
      <c r="C26" s="7"/>
      <c r="D26" s="7"/>
      <c r="E26" s="7"/>
      <c r="F26" s="7"/>
      <c r="G26" s="7"/>
    </row>
    <row r="27" spans="1:7" x14ac:dyDescent="0.35">
      <c r="A27" s="38" t="s">
        <v>27</v>
      </c>
      <c r="B27" s="39"/>
      <c r="C27" s="39"/>
      <c r="D27" s="39"/>
      <c r="E27" s="39"/>
      <c r="F27" s="39"/>
      <c r="G27" s="40"/>
    </row>
    <row r="28" spans="1:7" x14ac:dyDescent="0.35">
      <c r="A28" s="26"/>
      <c r="B28" s="25"/>
      <c r="C28" s="25"/>
      <c r="D28" s="25"/>
      <c r="E28" s="25"/>
      <c r="F28" s="25"/>
      <c r="G28" s="27"/>
    </row>
    <row r="29" spans="1:7" x14ac:dyDescent="0.35">
      <c r="A29" s="28"/>
      <c r="B29" s="25"/>
      <c r="C29" s="25"/>
      <c r="D29" s="25"/>
      <c r="E29" s="25"/>
      <c r="F29" s="25"/>
      <c r="G29" s="27"/>
    </row>
    <row r="30" spans="1:7" x14ac:dyDescent="0.35">
      <c r="A30" s="20"/>
      <c r="B30" s="9"/>
      <c r="C30" s="9"/>
      <c r="D30" s="9"/>
      <c r="E30" s="9"/>
      <c r="F30" s="9"/>
      <c r="G30" s="19"/>
    </row>
    <row r="31" spans="1:7" ht="25.4" customHeight="1" x14ac:dyDescent="0.35">
      <c r="A31" s="29" t="s">
        <v>28</v>
      </c>
      <c r="B31" s="25"/>
      <c r="C31" s="25"/>
      <c r="D31" s="25"/>
      <c r="E31" s="25"/>
      <c r="F31" s="35"/>
      <c r="G31" s="27"/>
    </row>
    <row r="32" spans="1:7" ht="38" customHeight="1" x14ac:dyDescent="0.35">
      <c r="A32" s="29" t="s">
        <v>29</v>
      </c>
      <c r="B32" s="25"/>
      <c r="C32" s="25"/>
      <c r="D32" s="25"/>
      <c r="E32" s="25"/>
      <c r="F32" s="35"/>
      <c r="G32" s="27"/>
    </row>
    <row r="33" spans="1:7" x14ac:dyDescent="0.35">
      <c r="A33" s="20"/>
      <c r="B33" s="9"/>
      <c r="C33" s="9"/>
      <c r="D33" s="9"/>
      <c r="E33" s="9"/>
      <c r="F33" s="9"/>
      <c r="G33" s="19"/>
    </row>
    <row r="34" spans="1:7" ht="30" customHeight="1" x14ac:dyDescent="0.35">
      <c r="A34" s="43" t="s">
        <v>30</v>
      </c>
      <c r="B34" s="25"/>
      <c r="C34" s="25"/>
      <c r="D34" s="25"/>
      <c r="E34" s="25"/>
      <c r="F34" s="25"/>
      <c r="G34" s="27"/>
    </row>
    <row r="35" spans="1:7" x14ac:dyDescent="0.35">
      <c r="A35" s="20"/>
      <c r="B35" s="9"/>
      <c r="C35" s="9"/>
      <c r="D35" s="9"/>
      <c r="E35" s="9"/>
      <c r="F35" s="9"/>
      <c r="G35" s="19"/>
    </row>
    <row r="36" spans="1:7" ht="28" customHeight="1" x14ac:dyDescent="0.35">
      <c r="A36" s="30"/>
      <c r="B36" s="25"/>
      <c r="C36" s="25"/>
      <c r="D36" s="25"/>
      <c r="E36" s="25"/>
      <c r="F36" s="25"/>
      <c r="G36" s="27"/>
    </row>
    <row r="37" spans="1:7" ht="15" customHeight="1" thickBot="1" x14ac:dyDescent="0.4">
      <c r="A37" s="21"/>
      <c r="B37" s="22"/>
      <c r="C37" s="22"/>
      <c r="D37" s="22"/>
      <c r="E37" s="22"/>
      <c r="F37" s="22"/>
      <c r="G37" s="23"/>
    </row>
  </sheetData>
  <sheetProtection sheet="1"/>
  <mergeCells count="26">
    <mergeCell ref="B25:E25"/>
    <mergeCell ref="F32:G32"/>
    <mergeCell ref="B14:F14"/>
    <mergeCell ref="B13:C13"/>
    <mergeCell ref="B16:F16"/>
    <mergeCell ref="A22:G22"/>
    <mergeCell ref="A20:G20"/>
    <mergeCell ref="B15:E15"/>
    <mergeCell ref="B24:E24"/>
    <mergeCell ref="B18:F18"/>
    <mergeCell ref="A3:G3"/>
    <mergeCell ref="A28:G29"/>
    <mergeCell ref="A31:E31"/>
    <mergeCell ref="A36:G36"/>
    <mergeCell ref="A19:F19"/>
    <mergeCell ref="A6:G6"/>
    <mergeCell ref="B10:C10"/>
    <mergeCell ref="F31:G31"/>
    <mergeCell ref="A32:E32"/>
    <mergeCell ref="B17:E17"/>
    <mergeCell ref="B23:E23"/>
    <mergeCell ref="A27:G27"/>
    <mergeCell ref="B12:C12"/>
    <mergeCell ref="A9:G9"/>
    <mergeCell ref="B11:C11"/>
    <mergeCell ref="A34:G3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
  <sheetViews>
    <sheetView workbookViewId="0"/>
  </sheetViews>
  <sheetFormatPr baseColWidth="10" defaultRowHeight="14.5" x14ac:dyDescent="0.3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
  <sheetViews>
    <sheetView workbookViewId="0"/>
  </sheetViews>
  <sheetFormatPr baseColWidth="10" defaultRowHeight="14.5" x14ac:dyDescent="0.35"/>
  <sheetData/>
  <pageMargins left="0.7" right="0.7" top="0.78740157499999996" bottom="0.78740157499999996" header="0.3" footer="0.3"/>
</worksheet>
</file>

<file path=customUI/customUI.xml><?xml version="1.0" encoding="utf-8"?>
<customUI xmlns="http://schemas.microsoft.com/office/2006/01/customui">
  <ribbon>
    <tabs>
      <tab id="MyCustomTab" label="Excel-LV" insertAfterMso="TabAddIns">
        <group id="Group1" label="Summenfelder">
          <box id="box1" boxStyle="horizontal">
            <button id="buttonS1" label="Netto-Summe" imageMso="ConditionalFormattingNewRule" screentip="Markieren Sie die Zelle welche später die Netto-Summe des LV enthält." onAction="DieseArbeitsmappe.SetNetto"/>
          </box>
          <box id="box2" boxStyle="horizontal">
            <button id="buttonS2" label="Umsatzsteuer" imageMso="FormatCellsNumberDialog" screentip="Markieren Sie die Zelle welche später die Umsatzsteuer des LV in % enthält." onAction="DieseArbeitsmappe.SetUst"/>
          </box>
          <box id="box3" boxStyle="horizontal">
            <button id="buttonS3" label="Brutto-Summe" imageMso="AutoSum" screentip="Markieren Sie die Zelle deren Ergebnis als Brutto-Summe in das Angebotsschreiben des Bieters übernommen wird." onAction="DieseArbeitsmappe.SetBrutto"/>
          </box>
          <box id="box4" boxStyle="horizontal">
            <button id="buttonS4" label="Nachlass EUR" imageMso="ConditionalFormattingTopNItems" screentip="Markieren Sie die Zelle welche später den absoluten Nachlass in EUR enthält." onAction="DieseArbeitsmappe.SetNachAbs"/>
          </box>
          <box id="box5" boxStyle="horizontal">
            <button id="buttonS5" label="Nachlass %" imageMso="ConditionalFormattingTopNPercent" screentip="Markieren Sie die Zelle welche später den Nachlass in % enthält." onAction="DieseArbeitsmappe.SetNachPro"/>
          </box>
        </group>
        <group id="customGroup2" label="Werkzeuge" insertAfterMso="GroupEditingExcel">
          <button id="customButton1" label="Zelle(n) für Bieter markieren" size="large" screentip="Markieren Sie die Zellen in der die Bieter ihre Daten erfassen können." onAction="DieseArbeitsmappe.Bietereingaben" imageMso="ConditionalFormattingBottomNItems"/>
          <button id="customButton3" label="Arbeitsmappe prüfen" size="large" screentip="Klicken Sie hier um zu prüfen, ob Zellen als Netto-Summe, Umsatzsteuer und Brutto-Summe definiert wurden." onAction="DieseArbeitsmappe.CheckFields" imageMso="WhatIfAnalysisMenu"/>
          <button id="customButton4" label="Arbeitsmappe schützen" size="large" screentip="Klicken Sie hier um die Arbeitsmappe zu schützen." onAction="DieseArbeitsmappe.Blattschutz" imageMso="Lock"/>
          <button id="customButton5" label="Arbeitsmappenschutz aufheben" size="large" screentip="Klicken Sie hier um den Schutz der Arbeitsmappe aufzuheben." onAction="DieseArbeitsmappe.BlattschutzAus" imageMso="AccessTableEvents"/>
        </group>
        <group id="customGroup3" label="Speichern und Senden" insertAfterMso="GroupEditingExcel">
          <button id="customButton6" label="Arbeitsmappe als LV speichern" size="large" screentip="Klicken Sie hier um die Arbeitsmappe als LV für die eVergabe zu speichern." onAction="DieseArbeitsmappe.SaveXLS" imageMso="SaveAndClose"/>
          <button id="customButton7" label="Arbeitsmappe als LV per eMail versenden" size="large" screentip="Wenn Sie das LV nicht selbst auf die Plattform einstellen, können Sie es hier direkt als LV per eMail an einen Kollegen versenden." onAction="DieseArbeitsmappe.SaveAndMail" imageMso="CreateEmail"/>
        </group>
        <group id="customGroup4" label="Hilfe" insertAfterMso="GroupEditingExcel">
          <button id="customButton8" label="Hilfe" size="large" screentip="Klicken Sie hier um die Hilfe aufzurufen." onAction="DieseArbeitsmappe.Help" imageMso="TentativeAcceptInvitation"/>
        </group>
      </tab>
    </tabs>
  </ribbon>
</customUI>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Preisblatt</vt:lpstr>
      <vt:lpstr>Tabelle2</vt:lpstr>
      <vt:lpstr>Tabelle3</vt:lpstr>
      <vt:lpstr>Brutto</vt:lpstr>
      <vt:lpstr>Netto</vt:lpstr>
      <vt:lpstr>Ust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Rahmenverträge mit Excel</dc:title>
  <dc:subject>eVergabe</dc:subject>
  <dc:creator>Gyurkovics-Weigelt, Sina Joana Angela</dc:creator>
  <dc:description>05.10.2019 17:58:00</dc:description>
  <cp:lastModifiedBy>Kathrin Erika Helga Husmann</cp:lastModifiedBy>
  <cp:lastPrinted>2022-12-16T11:22:41Z</cp:lastPrinted>
  <dcterms:created xsi:type="dcterms:W3CDTF">2013-02-07T21:43:34Z</dcterms:created>
  <dcterms:modified xsi:type="dcterms:W3CDTF">2026-10-21T12:37:04Z</dcterms:modified>
</cp:coreProperties>
</file>