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reisübersicht mit Leistungen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<sst xmlns="http://schemas.openxmlformats.org/spreadsheetml/2006/main" count="38" uniqueCount="38">
  <si>
    <t>PREISBLATT</t>
  </si>
  <si>
    <t xml:space="preserve"> Angaben der Bieter sind nur in den "grünen" Zellen einzutragen</t>
  </si>
  <si>
    <t>A.)</t>
  </si>
  <si>
    <t xml:space="preserve">Einmalige Kosten in €</t>
  </si>
  <si>
    <t>Position</t>
  </si>
  <si>
    <t xml:space="preserve">Tätigkeit: </t>
  </si>
  <si>
    <t>Menge</t>
  </si>
  <si>
    <t>Einheit</t>
  </si>
  <si>
    <t xml:space="preserve">Kosten netto in €</t>
  </si>
  <si>
    <t xml:space="preserve">Gesamtkosten in €</t>
  </si>
  <si>
    <t xml:space="preserve">MwSt. in €</t>
  </si>
  <si>
    <t xml:space="preserve">Gesamtkosten in € inkl. MwSt.</t>
  </si>
  <si>
    <t xml:space="preserve">Gesamtkosten in € inkl. MwSt. 
für 4 Jahre</t>
  </si>
  <si>
    <t>Bemerkung</t>
  </si>
  <si>
    <r>
      <t xml:space="preserve">Migrationskosten
</t>
    </r>
    <r>
      <rPr>
        <sz val="11"/>
        <color theme="1"/>
        <rFont val="Calibri"/>
        <scheme val="minor"/>
      </rPr>
      <t xml:space="preserve">- Migration der bestehenden Berichtvorlagen (Anhang und Lagebericht)
- Migration der Bewegungsdaten/Jahresabschlusszahlen der letzten 3 Jahre</t>
    </r>
  </si>
  <si>
    <t xml:space="preserve">keine Hochrechnung auf 4 Jahre </t>
  </si>
  <si>
    <t xml:space="preserve">einmalige Kosten</t>
  </si>
  <si>
    <t xml:space="preserve">Implementierungskosten / Bereitstellungskonsten
SaaS Lösung</t>
  </si>
  <si>
    <r>
      <rPr>
        <b/>
        <sz val="11"/>
        <color theme="1"/>
        <rFont val="Calibri"/>
        <scheme val="minor"/>
      </rPr>
      <t xml:space="preserve">Projektkoordination und Projektleitung (incl. Schulungskosten) Anbieter: </t>
    </r>
    <r>
      <rPr>
        <sz val="11"/>
        <color theme="1"/>
        <rFont val="Calibri"/>
        <scheme val="minor"/>
      </rPr>
      <t xml:space="preserve"> 
Angabe in Manntagen(Zelle C8) als Festpreis</t>
    </r>
  </si>
  <si>
    <t xml:space="preserve">Consulting-Leistungen (in Zelle C8 "Menge" die Anzahl an Manntagen als Zahl eintragen und in Zelle E8 im Feld "Kosten netto in €" den Tagessatz in Euro).</t>
  </si>
  <si>
    <t xml:space="preserve">Vergütung nach Aufwand für sonstige Tätigkeiten</t>
  </si>
  <si>
    <t xml:space="preserve">Consulting-Leistungen für Sonderaufgaben nach Aufwand. Bitte in Zelle E9 im Feld "Kosten netto in €"  die Kosten für den Tagessatz mit 8 Stunden eintragen</t>
  </si>
  <si>
    <t xml:space="preserve">wird nicht in die Gesamtsumme netto eingerechnet</t>
  </si>
  <si>
    <t xml:space="preserve">einmalige Kosten, für sonstige Beauftragungen, Abrechnung nach Aufwand</t>
  </si>
  <si>
    <t xml:space="preserve">Gesamt Einmalkosten</t>
  </si>
  <si>
    <t xml:space="preserve">Einmalige Gesamtkosten sind gleich den Kosten für 4 Jahre</t>
  </si>
  <si>
    <t>B.)</t>
  </si>
  <si>
    <t xml:space="preserve">Laufende jährliche Kosten in €</t>
  </si>
  <si>
    <t xml:space="preserve">Gesamtkosten in € inkl. MwSt.
für 1 Jahr</t>
  </si>
  <si>
    <t xml:space="preserve">Jährliche Lizenzkosten 
(einschließliche Support, Wartung  und Update Kosten)</t>
  </si>
  <si>
    <t xml:space="preserve">0-50 User</t>
  </si>
  <si>
    <t xml:space="preserve">Jhrl. Lizenzkosten (0 bis 50 User) </t>
  </si>
  <si>
    <t>4a</t>
  </si>
  <si>
    <t xml:space="preserve">51-100 User</t>
  </si>
  <si>
    <t xml:space="preserve">Jhrl. Lizenzkosten (51 bis 100 User) </t>
  </si>
  <si>
    <t xml:space="preserve">Gesamt lfd. Kosten</t>
  </si>
  <si>
    <t>Zusammenfassung</t>
  </si>
  <si>
    <t xml:space="preserve">Gesamt Investition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</si>
</sst>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11">
    <font>
      <sz val="11.000000"/>
      <color theme="1"/>
      <name val="Calibri"/>
      <scheme val="minor"/>
    </font>
    <font>
      <sz val="20.000000"/>
      <color theme="1"/>
      <name val="Calibri"/>
      <scheme val="minor"/>
    </font>
    <font>
      <sz val="22.000000"/>
      <color theme="1"/>
      <name val="Calibri"/>
      <scheme val="minor"/>
    </font>
    <font>
      <b/>
      <sz val="10.000000"/>
      <color theme="1"/>
      <name val="Calibri"/>
      <scheme val="minor"/>
    </font>
    <font>
      <sz val="10.000000"/>
      <color theme="1"/>
      <name val="Calibri"/>
      <scheme val="minor"/>
    </font>
    <font>
      <sz val="18.000000"/>
      <color theme="1"/>
      <name val="Calibri"/>
      <scheme val="minor"/>
    </font>
    <font>
      <b/>
      <sz val="18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4.000000"/>
      <color theme="1"/>
      <name val="Calibri"/>
      <scheme val="minor"/>
    </font>
    <font>
      <u/>
      <sz val="14.000000"/>
      <color theme="1"/>
      <name val="Calibri"/>
      <scheme val="minor"/>
    </font>
    <font>
      <sz val="12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4" applyNumberFormat="1" applyFont="0" applyFill="0" applyBorder="0" applyProtection="0"/>
  </cellStyleXfs>
  <cellXfs count="44">
    <xf fontId="0" fillId="0" borderId="0" numFmtId="0" xfId="0"/>
    <xf fontId="1" fillId="0" borderId="0" numFmtId="0" xfId="0" applyFont="1"/>
    <xf fontId="2" fillId="0" borderId="0" numFmtId="0" xfId="0" applyFont="1"/>
    <xf fontId="0" fillId="2" borderId="0" numFmtId="0" xfId="0" applyFill="1" applyAlignment="1">
      <alignment horizontal="center"/>
    </xf>
    <xf fontId="3" fillId="0" borderId="0" numFmtId="0" xfId="0" applyFont="1" applyAlignment="1">
      <alignment vertical="top" wrapText="1"/>
    </xf>
    <xf fontId="4" fillId="0" borderId="0" numFmtId="0" xfId="0" applyFont="1" applyAlignment="1">
      <alignment vertical="top"/>
    </xf>
    <xf fontId="5" fillId="0" borderId="0" numFmtId="0" xfId="0" applyFont="1"/>
    <xf fontId="5" fillId="3" borderId="0" numFmtId="0" xfId="0" applyFont="1" applyFill="1"/>
    <xf fontId="6" fillId="3" borderId="0" numFmtId="0" xfId="0" applyFont="1" applyFill="1"/>
    <xf fontId="0" fillId="0" borderId="0" numFmtId="0" xfId="0" applyAlignment="1">
      <alignment vertical="top" wrapText="1"/>
    </xf>
    <xf fontId="7" fillId="0" borderId="1" numFmtId="0" xfId="0" applyFont="1" applyBorder="1" applyAlignment="1">
      <alignment vertical="top" wrapText="1"/>
    </xf>
    <xf fontId="7" fillId="0" borderId="1" numFmtId="0" xfId="0" applyFont="1" applyBorder="1" applyAlignment="1">
      <alignment horizontal="center" vertical="top" wrapText="1"/>
    </xf>
    <xf fontId="7" fillId="0" borderId="1" numFmtId="0" xfId="0" applyFont="1" applyBorder="1" applyAlignment="1">
      <alignment horizontal="right" vertical="top" wrapText="1"/>
    </xf>
    <xf fontId="0" fillId="0" borderId="1" numFmtId="0" xfId="0" applyBorder="1" applyAlignment="1">
      <alignment horizontal="center" vertical="top" wrapText="1"/>
    </xf>
    <xf fontId="0" fillId="2" borderId="1" numFmtId="4" xfId="0" applyNumberFormat="1" applyFill="1" applyBorder="1" applyAlignment="1" applyProtection="1">
      <alignment vertical="top" wrapText="1"/>
      <protection locked="0"/>
    </xf>
    <xf fontId="0" fillId="0" borderId="1" numFmtId="4" xfId="0" applyNumberFormat="1" applyBorder="1" applyAlignment="1">
      <alignment vertical="top" wrapText="1"/>
    </xf>
    <xf fontId="0" fillId="0" borderId="1" numFmtId="4" xfId="0" applyNumberFormat="1" applyBorder="1" applyAlignment="1">
      <alignment horizontal="right" vertical="top" wrapText="1"/>
    </xf>
    <xf fontId="0" fillId="0" borderId="1" numFmtId="0" xfId="0" applyBorder="1" applyAlignment="1">
      <alignment vertical="top" wrapText="1"/>
    </xf>
    <xf fontId="0" fillId="0" borderId="1" numFmtId="0" xfId="0" applyBorder="1" applyAlignment="1">
      <alignment horizontal="left" vertical="top" wrapText="1"/>
    </xf>
    <xf fontId="0" fillId="2" borderId="1" numFmtId="0" xfId="0" applyFill="1" applyBorder="1" applyAlignment="1" applyProtection="1">
      <alignment horizontal="center" vertical="top" wrapText="1"/>
      <protection locked="0"/>
    </xf>
    <xf fontId="8" fillId="0" borderId="1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vertical="center" wrapText="1"/>
    </xf>
    <xf fontId="9" fillId="0" borderId="1" numFmtId="0" xfId="0" applyFont="1" applyBorder="1" applyAlignment="1">
      <alignment horizontal="left" vertical="center" wrapText="1"/>
    </xf>
    <xf fontId="9" fillId="0" borderId="1" numFmtId="4" xfId="0" applyNumberFormat="1" applyFont="1" applyBorder="1" applyAlignment="1" applyProtection="1">
      <alignment vertical="center" wrapText="1"/>
      <protection locked="0"/>
    </xf>
    <xf fontId="9" fillId="0" borderId="1" numFmtId="4" xfId="0" applyNumberFormat="1" applyFont="1" applyBorder="1" applyAlignment="1">
      <alignment horizontal="right" vertical="center" wrapText="1"/>
    </xf>
    <xf fontId="7" fillId="0" borderId="0" numFmtId="2" xfId="0" applyNumberFormat="1" applyFont="1"/>
    <xf fontId="7" fillId="0" borderId="0" numFmtId="164" xfId="1" applyNumberFormat="1" applyFont="1"/>
    <xf fontId="7" fillId="0" borderId="0" numFmtId="0" xfId="0" applyFont="1"/>
    <xf fontId="0" fillId="0" borderId="1" numFmtId="3" xfId="0" applyNumberFormat="1" applyBorder="1" applyAlignment="1">
      <alignment horizontal="center" vertical="top" wrapText="1"/>
    </xf>
    <xf fontId="0" fillId="0" borderId="1" numFmtId="2" xfId="0" applyNumberFormat="1" applyBorder="1" applyAlignment="1" applyProtection="1">
      <alignment vertical="top" wrapText="1"/>
      <protection locked="0"/>
    </xf>
    <xf fontId="8" fillId="0" borderId="0" numFmtId="0" xfId="0" applyFont="1" applyAlignment="1">
      <alignment horizontal="center" vertical="center" wrapText="1"/>
    </xf>
    <xf fontId="8" fillId="0" borderId="0" numFmtId="0" xfId="0" applyFont="1" applyAlignment="1">
      <alignment vertical="center" wrapText="1"/>
    </xf>
    <xf fontId="9" fillId="0" borderId="0" numFmtId="0" xfId="0" applyFont="1" applyAlignment="1">
      <alignment horizontal="left" vertical="center" wrapText="1"/>
    </xf>
    <xf fontId="9" fillId="0" borderId="0" numFmtId="4" xfId="0" applyNumberFormat="1" applyFont="1" applyAlignment="1" applyProtection="1">
      <alignment vertical="center" wrapText="1"/>
      <protection locked="0"/>
    </xf>
    <xf fontId="9" fillId="0" borderId="0" numFmtId="4" xfId="0" applyNumberFormat="1" applyFont="1" applyAlignment="1">
      <alignment horizontal="right" vertical="center" wrapText="1"/>
    </xf>
    <xf fontId="0" fillId="0" borderId="0" numFmtId="0" xfId="0" applyAlignment="1">
      <alignment horizontal="left" vertical="top" wrapText="1"/>
    </xf>
    <xf fontId="9" fillId="0" borderId="2" numFmtId="0" xfId="0" applyFont="1" applyBorder="1" applyAlignment="1">
      <alignment horizontal="left" vertical="top" wrapText="1"/>
    </xf>
    <xf fontId="9" fillId="0" borderId="3" numFmtId="4" xfId="0" applyNumberFormat="1" applyFont="1" applyBorder="1" applyAlignment="1" applyProtection="1">
      <alignment vertical="center" wrapText="1"/>
      <protection locked="0"/>
    </xf>
    <xf fontId="10" fillId="0" borderId="2" numFmtId="0" xfId="0" applyFont="1" applyBorder="1" applyAlignment="1">
      <alignment horizontal="left" vertical="center" wrapText="1"/>
    </xf>
    <xf fontId="10" fillId="0" borderId="3" numFmtId="4" xfId="0" applyNumberFormat="1" applyFont="1" applyBorder="1" applyAlignment="1" applyProtection="1">
      <alignment vertical="center" wrapText="1"/>
      <protection locked="0"/>
    </xf>
    <xf fontId="10" fillId="0" borderId="1" numFmtId="4" xfId="0" applyNumberFormat="1" applyFont="1" applyBorder="1" applyAlignment="1">
      <alignment horizontal="right" vertical="center" wrapText="1"/>
    </xf>
    <xf fontId="8" fillId="0" borderId="2" numFmtId="0" xfId="0" applyFont="1" applyBorder="1" applyAlignment="1">
      <alignment horizontal="left" vertical="center" wrapText="1"/>
    </xf>
    <xf fontId="8" fillId="0" borderId="3" numFmtId="4" xfId="0" applyNumberFormat="1" applyFont="1" applyBorder="1" applyAlignment="1" applyProtection="1">
      <alignment vertical="center" wrapText="1"/>
      <protection locked="0"/>
    </xf>
    <xf fontId="8" fillId="0" borderId="1" numFmtId="4" xfId="0" applyNumberFormat="1" applyFont="1" applyBorder="1" applyAlignment="1">
      <alignment horizontal="right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topLeftCell="A2" zoomScale="100" workbookViewId="0">
      <selection activeCell="B9" activeCellId="0" sqref="B9"/>
    </sheetView>
  </sheetViews>
  <sheetFormatPr baseColWidth="10" defaultRowHeight="14.4"/>
  <cols>
    <col customWidth="1" min="1" max="1" width="8.5546875"/>
    <col customWidth="1" min="2" max="2" width="35.6640625"/>
    <col customWidth="1" min="4" max="4" width="30.33203125"/>
    <col customWidth="1" min="5" max="5" width="18"/>
    <col bestFit="1" customWidth="1" min="6" max="6" width="16"/>
    <col customWidth="1" min="7" max="8" width="16"/>
    <col customWidth="1" min="9" max="9" width="17.109375"/>
    <col customWidth="1" min="10" max="10" width="26.33203125"/>
    <col customWidth="1" min="11" max="12" width="18.44140625"/>
  </cols>
  <sheetData>
    <row r="1" s="1" customFormat="1" ht="27.600000000000001">
      <c r="A1" s="2" t="s">
        <v>0</v>
      </c>
    </row>
    <row r="2" ht="16.199999999999999" customHeight="1">
      <c r="E2" s="3"/>
      <c r="F2" s="4" t="s">
        <v>1</v>
      </c>
      <c r="G2" s="4"/>
      <c r="H2" s="4"/>
      <c r="I2" s="4"/>
      <c r="J2" s="5"/>
    </row>
    <row r="3" s="6" customFormat="1" ht="23.399999999999999">
      <c r="A3" s="7" t="s">
        <v>2</v>
      </c>
      <c r="B3" s="7" t="s">
        <v>3</v>
      </c>
      <c r="C3" s="8"/>
      <c r="D3" s="7"/>
    </row>
    <row r="4" ht="5.4000000000000004" customHeight="1"/>
    <row r="5" s="9" customFormat="1" ht="43.200000000000003">
      <c r="A5" s="10" t="s">
        <v>4</v>
      </c>
      <c r="B5" s="11" t="s">
        <v>5</v>
      </c>
      <c r="C5" s="11" t="s">
        <v>6</v>
      </c>
      <c r="D5" s="11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1" t="s">
        <v>13</v>
      </c>
    </row>
    <row r="6" ht="106.8" customHeight="1">
      <c r="A6" s="13">
        <v>1</v>
      </c>
      <c r="B6" s="10" t="s">
        <v>14</v>
      </c>
      <c r="C6" s="13">
        <v>1</v>
      </c>
      <c r="D6" s="13"/>
      <c r="E6" s="14">
        <v>0</v>
      </c>
      <c r="F6" s="15">
        <f t="shared" ref="F6:F8" si="0">C6*E6</f>
        <v>0</v>
      </c>
      <c r="G6" s="15">
        <f t="shared" ref="G6:G8" si="1">+F6*0.19</f>
        <v>0</v>
      </c>
      <c r="H6" s="15">
        <f t="shared" ref="H6:H8" si="2">+F6*1.19</f>
        <v>0</v>
      </c>
      <c r="I6" s="16" t="s">
        <v>15</v>
      </c>
      <c r="J6" s="17" t="s">
        <v>16</v>
      </c>
      <c r="K6" s="9"/>
      <c r="L6" s="9"/>
    </row>
    <row r="7" ht="62.399999999999999" customHeight="1">
      <c r="A7" s="13">
        <v>2</v>
      </c>
      <c r="B7" s="10" t="s">
        <v>17</v>
      </c>
      <c r="C7" s="13">
        <v>1</v>
      </c>
      <c r="D7" s="18"/>
      <c r="E7" s="14">
        <v>0</v>
      </c>
      <c r="F7" s="15">
        <f t="shared" si="0"/>
        <v>0</v>
      </c>
      <c r="G7" s="15">
        <f t="shared" si="1"/>
        <v>0</v>
      </c>
      <c r="H7" s="15">
        <f t="shared" si="2"/>
        <v>0</v>
      </c>
      <c r="I7" s="16" t="s">
        <v>15</v>
      </c>
      <c r="J7" s="17" t="s">
        <v>16</v>
      </c>
    </row>
    <row r="8" ht="97.200000000000003" customHeight="1">
      <c r="A8" s="13">
        <v>3</v>
      </c>
      <c r="B8" s="17" t="s">
        <v>18</v>
      </c>
      <c r="C8" s="19"/>
      <c r="D8" s="18" t="s">
        <v>19</v>
      </c>
      <c r="E8" s="14">
        <v>0</v>
      </c>
      <c r="F8" s="15">
        <f t="shared" si="0"/>
        <v>0</v>
      </c>
      <c r="G8" s="15">
        <f t="shared" si="1"/>
        <v>0</v>
      </c>
      <c r="H8" s="15">
        <f t="shared" si="2"/>
        <v>0</v>
      </c>
      <c r="I8" s="16" t="s">
        <v>15</v>
      </c>
      <c r="J8" s="17" t="s">
        <v>16</v>
      </c>
    </row>
    <row r="9" ht="87" customHeight="1">
      <c r="A9" s="13">
        <v>4</v>
      </c>
      <c r="B9" s="10" t="s">
        <v>20</v>
      </c>
      <c r="C9" s="13"/>
      <c r="D9" s="17" t="s">
        <v>21</v>
      </c>
      <c r="E9" s="14">
        <v>0</v>
      </c>
      <c r="F9" s="16" t="s">
        <v>22</v>
      </c>
      <c r="G9" s="16" t="s">
        <v>22</v>
      </c>
      <c r="H9" s="16" t="s">
        <v>22</v>
      </c>
      <c r="I9" s="16" t="s">
        <v>15</v>
      </c>
      <c r="J9" s="17" t="s">
        <v>23</v>
      </c>
    </row>
    <row r="10" ht="28.800000000000001">
      <c r="A10" s="20"/>
      <c r="B10" s="21"/>
      <c r="C10" s="20"/>
      <c r="D10" s="22" t="s">
        <v>24</v>
      </c>
      <c r="E10" s="23"/>
      <c r="F10" s="24">
        <f>SUM(F6:F9)</f>
        <v>0</v>
      </c>
      <c r="G10" s="24">
        <f>SUM(G6:G9)</f>
        <v>0</v>
      </c>
      <c r="H10" s="24">
        <f>SUM(H6:H9)</f>
        <v>0</v>
      </c>
      <c r="I10" s="24">
        <f>+H10</f>
        <v>0</v>
      </c>
      <c r="J10" s="18" t="s">
        <v>25</v>
      </c>
    </row>
    <row r="11">
      <c r="E11" s="25"/>
      <c r="F11" s="26"/>
      <c r="G11" s="26"/>
      <c r="H11" s="26"/>
      <c r="I11" s="26"/>
      <c r="J11" s="27"/>
    </row>
    <row r="12" s="6" customFormat="1" ht="23.399999999999999">
      <c r="A12" s="7" t="s">
        <v>26</v>
      </c>
      <c r="B12" s="7" t="s">
        <v>27</v>
      </c>
      <c r="C12" s="8"/>
      <c r="D12" s="7"/>
    </row>
    <row r="13" ht="3.6000000000000001" customHeight="1"/>
    <row r="14" s="9" customFormat="1" ht="43.200000000000003">
      <c r="A14" s="10" t="s">
        <v>4</v>
      </c>
      <c r="B14" s="11" t="s">
        <v>5</v>
      </c>
      <c r="C14" s="11" t="s">
        <v>6</v>
      </c>
      <c r="D14" s="11" t="s">
        <v>7</v>
      </c>
      <c r="E14" s="12" t="s">
        <v>8</v>
      </c>
      <c r="F14" s="12" t="s">
        <v>9</v>
      </c>
      <c r="G14" s="12" t="s">
        <v>10</v>
      </c>
      <c r="H14" s="12" t="s">
        <v>28</v>
      </c>
      <c r="I14" s="12" t="s">
        <v>12</v>
      </c>
      <c r="J14" s="11" t="s">
        <v>13</v>
      </c>
    </row>
    <row r="15" ht="73.200000000000003" customHeight="1">
      <c r="A15" s="13">
        <v>4</v>
      </c>
      <c r="B15" s="10" t="s">
        <v>29</v>
      </c>
      <c r="C15" s="13">
        <v>1</v>
      </c>
      <c r="D15" s="18" t="s">
        <v>30</v>
      </c>
      <c r="E15" s="14">
        <v>0</v>
      </c>
      <c r="F15" s="15">
        <f t="shared" ref="F15:F16" si="3">C15*E15</f>
        <v>0</v>
      </c>
      <c r="G15" s="15">
        <f t="shared" ref="G15:G16" si="4">+F15*0.19</f>
        <v>0</v>
      </c>
      <c r="H15" s="15">
        <f t="shared" ref="H15:H16" si="5">+F15*1.19</f>
        <v>0</v>
      </c>
      <c r="I15" s="15">
        <f>+H15*MID(I14,36,1)</f>
        <v>0</v>
      </c>
      <c r="J15" s="17" t="s">
        <v>31</v>
      </c>
    </row>
    <row r="16" ht="73.200000000000003" customHeight="1">
      <c r="A16" s="13" t="s">
        <v>32</v>
      </c>
      <c r="B16" s="10" t="s">
        <v>29</v>
      </c>
      <c r="C16" s="13">
        <v>1</v>
      </c>
      <c r="D16" s="18" t="s">
        <v>33</v>
      </c>
      <c r="E16" s="14">
        <v>0</v>
      </c>
      <c r="F16" s="15">
        <f t="shared" si="3"/>
        <v>0</v>
      </c>
      <c r="G16" s="15">
        <f t="shared" si="4"/>
        <v>0</v>
      </c>
      <c r="H16" s="15">
        <f t="shared" si="5"/>
        <v>0</v>
      </c>
      <c r="I16" s="15">
        <f>+H16*MID(I14,36,1)</f>
        <v>0</v>
      </c>
      <c r="J16" s="17" t="s">
        <v>34</v>
      </c>
    </row>
    <row r="17" ht="73.200000000000003" customHeight="1">
      <c r="A17" s="13"/>
      <c r="B17" s="10"/>
      <c r="C17" s="28"/>
      <c r="D17" s="18"/>
      <c r="E17" s="29"/>
      <c r="F17" s="15"/>
      <c r="G17" s="15"/>
      <c r="H17" s="15"/>
      <c r="I17" s="15"/>
      <c r="J17" s="17"/>
    </row>
    <row r="18" ht="28.800000000000001">
      <c r="A18" s="20"/>
      <c r="B18" s="21"/>
      <c r="C18" s="20"/>
      <c r="D18" s="22" t="s">
        <v>35</v>
      </c>
      <c r="E18" s="23"/>
      <c r="F18" s="24">
        <f>SUM(F14:F17)</f>
        <v>0</v>
      </c>
      <c r="G18" s="24">
        <f>SUM(G14:G17)</f>
        <v>0</v>
      </c>
      <c r="H18" s="24">
        <f>SUM(H14:H17)</f>
        <v>0</v>
      </c>
      <c r="I18" s="24">
        <f>+H18*MID(I14,36,1)</f>
        <v>0</v>
      </c>
      <c r="J18" s="18" t="s">
        <v>25</v>
      </c>
    </row>
    <row r="19" ht="19.800000000000001" customHeight="1">
      <c r="A19" s="30"/>
      <c r="B19" s="31"/>
      <c r="C19" s="30"/>
      <c r="D19" s="32"/>
      <c r="E19" s="33"/>
      <c r="F19" s="34"/>
      <c r="G19" s="34"/>
      <c r="H19" s="34"/>
      <c r="I19" s="34"/>
      <c r="J19" s="35"/>
    </row>
    <row r="20" ht="48.600000000000001" customHeight="1">
      <c r="A20" s="30"/>
      <c r="B20" s="31"/>
      <c r="C20" s="30"/>
      <c r="D20" s="36" t="s">
        <v>36</v>
      </c>
      <c r="E20" s="37"/>
      <c r="F20" s="12" t="s">
        <v>9</v>
      </c>
      <c r="G20" s="12" t="s">
        <v>10</v>
      </c>
      <c r="H20" s="12" t="s">
        <v>11</v>
      </c>
      <c r="I20" s="12" t="s">
        <v>12</v>
      </c>
      <c r="J20" s="35"/>
    </row>
    <row r="21" ht="19.800000000000001" customHeight="1">
      <c r="A21" s="30"/>
      <c r="B21" s="31"/>
      <c r="C21" s="30"/>
      <c r="D21" s="38" t="str">
        <f>+D10</f>
        <v xml:space="preserve">Gesamt Einmalkosten</v>
      </c>
      <c r="E21" s="39"/>
      <c r="F21" s="40">
        <f>+F10</f>
        <v>0</v>
      </c>
      <c r="G21" s="40">
        <f>+G10</f>
        <v>0</v>
      </c>
      <c r="H21" s="40">
        <f>+H10</f>
        <v>0</v>
      </c>
      <c r="I21" s="40">
        <f>+I10</f>
        <v>0</v>
      </c>
      <c r="J21" s="35"/>
    </row>
    <row r="22" ht="19.800000000000001" customHeight="1">
      <c r="A22" s="30"/>
      <c r="B22" s="31"/>
      <c r="C22" s="30"/>
      <c r="D22" s="38" t="str">
        <f>+D18</f>
        <v xml:space="preserve">Gesamt lfd. Kosten</v>
      </c>
      <c r="E22" s="39"/>
      <c r="F22" s="40">
        <f t="shared" ref="F22:H22" si="6">+F18</f>
        <v>0</v>
      </c>
      <c r="G22" s="40">
        <f t="shared" si="6"/>
        <v>0</v>
      </c>
      <c r="H22" s="40">
        <f t="shared" si="6"/>
        <v>0</v>
      </c>
      <c r="I22" s="40">
        <f>+I18</f>
        <v>0</v>
      </c>
      <c r="J22" s="35"/>
    </row>
    <row r="23" ht="19.800000000000001" customHeight="1">
      <c r="A23" s="30"/>
      <c r="B23" s="31"/>
      <c r="C23" s="30"/>
      <c r="D23" s="41" t="s">
        <v>37</v>
      </c>
      <c r="E23" s="42"/>
      <c r="F23" s="43">
        <f t="shared" ref="F23:H23" si="7">+F22+F21</f>
        <v>0</v>
      </c>
      <c r="G23" s="43">
        <f t="shared" si="7"/>
        <v>0</v>
      </c>
      <c r="H23" s="43">
        <f t="shared" si="7"/>
        <v>0</v>
      </c>
      <c r="I23" s="43">
        <f>+I22+I21</f>
        <v>0</v>
      </c>
      <c r="J23" s="35"/>
    </row>
    <row r="24" ht="19.800000000000001" customHeight="1">
      <c r="A24" s="30"/>
      <c r="B24" s="31"/>
      <c r="C24" s="30"/>
      <c r="D24" s="32"/>
      <c r="E24" s="33"/>
      <c r="F24" s="34"/>
      <c r="G24" s="34"/>
      <c r="H24" s="34"/>
      <c r="I24" s="34"/>
      <c r="J24" s="35"/>
    </row>
  </sheetData>
  <mergeCells count="1">
    <mergeCell ref="F2:J2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44" fitToWidth="1" fitToHeight="2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onlyoffice/9.4.1.15</Application>
  <DocSecurity>0</DocSecurity>
  <ScaleCrop>0</ScaleCrop>
  <HeadingPairs>
    <vt:vector size="0" baseType="variant"/>
  </HeadingPairs>
  <TitlesOfParts>
    <vt:vector size="0" baseType="lpstr"/>
  </TitlesOfParts>
  <Company>Philipps-Universität Marburg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Lauer, Ewald</dc:creator>
  <cp:lastModifiedBy>Karch, Andrea</cp:lastModifiedBy>
  <cp:revision>4</cp:revision>
  <dcterms:created xsi:type="dcterms:W3CDTF">2026-03-12T07:17:32Z</dcterms:created>
  <dcterms:modified xsi:type="dcterms:W3CDTF">2026-10-12T08:04:11Z</dcterms:modified>
</cp:coreProperties>
</file>