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<sst xmlns="http://schemas.openxmlformats.org/spreadsheetml/2006/main" count="135" uniqueCount="90">
  <si>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</si>
  <si>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</si>
  <si>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</si>
  <si>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</si>
  <si>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</si>
  <si>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</si>
  <si>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</si>
  <si>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</si>
  <si>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</si>
  <si>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</si>
  <si>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</si>
  <si>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</si>
  <si>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</si>
  <si>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</si>
  <si>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</si>
  <si>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</si>
  <si>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</si>
  <si>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</si>
  <si>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</si>
  <si>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</si>
  <si>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</si>
  <si>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</si>
  <si>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</si>
  <si>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</si>
  <si>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</si>
  <si>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Regiemöbel VK1 Standort Bonn</t>
  </si>
  <si>
    <t>DW-VMS 26/0806</t>
  </si>
  <si>
    <t>19.11.2026 12:00 Uhr</t>
  </si>
  <si>
    <t>Öffentliche Ausschreibung</t>
  </si>
  <si>
    <t>UVGO</t>
  </si>
  <si>
    <t>CXS0Y5ADYD465WEK</t>
  </si>
  <si>
    <t>Die Vergabe ist nicht in Lose aufgeteilt. Bitte füllen Sie das nächste Arbeitsblatt aus.</t>
  </si>
  <si>
    <t>1.1</t>
  </si>
  <si>
    <t>Gruppe</t>
  </si>
  <si>
    <t>Regiemöbel und Tischaufbauten</t>
  </si>
  <si>
    <t>1.1.1</t>
  </si>
  <si>
    <t>Leistung</t>
  </si>
  <si>
    <t>Regietisch inkl. Unterbau, Tischplatte, Einbauten in der Tischplatte und Ausleger für Redaktionen gemäß LV Pos. 4.5</t>
  </si>
  <si>
    <t>Gem. Anlage 1 - Liefer- und Leistungsverzeichnis Pos. 4.5</t>
  </si>
  <si>
    <t>St</t>
  </si>
  <si>
    <t>1.1.2</t>
  </si>
  <si>
    <t>Brückenelement inkl. Unterbau, Tischplatte</t>
  </si>
  <si>
    <t>Gem. Anlage 1 - Liefer- und Leistungsverzeichnis Pos. 4.6</t>
  </si>
  <si>
    <t>1.1.3</t>
  </si>
  <si>
    <t>Bildmischer Tisch inkl. Unterbau, Tischplatte, Einbauten in die Tischplatte, Sonderbau und Auftisch-Container</t>
  </si>
  <si>
    <t>Gem. Anlage 1 - Liefer- und Leistungsverzeichnis Pos. 4.7</t>
  </si>
  <si>
    <t>1.1.4</t>
  </si>
  <si>
    <t>Tischaufbau/Dom mit dem Fassungsvermögen von 2 HE</t>
  </si>
  <si>
    <t>Gem. Anlage 1 - Liefer- und Leistungsverzeichnis Pos. 4.5.5.1.</t>
  </si>
  <si>
    <t>1.1.5</t>
  </si>
  <si>
    <t>Option</t>
  </si>
  <si>
    <t xml:space="preserve">Tischaufbau/Dom mit dem Fassungsvermögen von 3 HE </t>
  </si>
  <si>
    <t>1.1.6</t>
  </si>
  <si>
    <t>Abdeckung Tischplatte bei nicht Nutzung Auftisch Container</t>
  </si>
  <si>
    <t>Gem. Anlage 1 - Liefer- und Leistungsverzeichnis Pos. 4.5.5</t>
  </si>
  <si>
    <t>1.1.7</t>
  </si>
  <si>
    <t>Schwenk-/Neige-Arm für 1 IT- und/oder Broadcast-Displays</t>
  </si>
  <si>
    <t>Gem. Anlage 1 - Liefer- und Leistungsverzeichnis Pos. 4.5.5.2.</t>
  </si>
  <si>
    <t>1.1.8</t>
  </si>
  <si>
    <t>Schwenk-/Neige-Arm für 2 IT- und/oder Broadcast-Displays übereinander</t>
  </si>
  <si>
    <t xml:space="preserve">Gem. Anlage 1 - Liefer- und Leistungsverzeichnis Pos. 4.5.5.2. </t>
  </si>
  <si>
    <t>1.1.9</t>
  </si>
  <si>
    <t>Tischaufbau/Dom mit dem Fassungsvermögen von 6 HE für Bildmischer Tisch</t>
  </si>
  <si>
    <t>Gem. Anlage 1 - Liefer- und Leistungsverzeichnis Pos. 4.7.3.</t>
  </si>
  <si>
    <t>1.1.10</t>
  </si>
  <si>
    <t>Anbau / Unterkonstruktion Monitorwand für Bildmischer Tisch</t>
  </si>
  <si>
    <t>Gem. Anlage 1 - Liefer- und Leistungsverzeichnis Pos. 4.7.2.</t>
  </si>
  <si>
    <t>1.2</t>
  </si>
  <si>
    <t>Projektmanagement (Controlling, Management) und Durchführung</t>
  </si>
  <si>
    <t>1.2.1</t>
  </si>
  <si>
    <t>Technische Planung</t>
  </si>
  <si>
    <t>Gem. Anlage 1 - Liefer- und Leistungsverzeichnis Pos. 4.3</t>
  </si>
  <si>
    <t>psch</t>
  </si>
  <si>
    <t>1.2.2</t>
  </si>
  <si>
    <t>Installation / Aufbau vor Ort (Reise-, Personal-, Übernachtungs- und Nebenkosten sind, soweit einschlägig enthalten), werktags 8:00 Uhr – 17:00 Uhr</t>
  </si>
  <si>
    <t>1.2.3</t>
  </si>
  <si>
    <t>Arbeitszeitzuschlag bei Installation am Wochenende 8:00 Uhr - 17:00 Uhr (bezogen auf Pos. 2.2)</t>
  </si>
  <si>
    <t>1.2.4</t>
  </si>
  <si>
    <t>Arbeitszeitzuschlag bei Installation werktags zwischen 17:00 Uhr - 22:00 Uhr (bezogen auf Pos. 2.2)</t>
  </si>
  <si>
    <t>1.2.5</t>
  </si>
  <si>
    <t>Technische Abnahme, werktags 8:00 Uhr – 17:00 Uhr</t>
  </si>
  <si>
    <t>LE</t>
  </si>
  <si>
    <t>1.2.6</t>
  </si>
  <si>
    <t>Abtransport und Entsorgung der Verpackungen</t>
  </si>
  <si>
    <t>1.2.7</t>
  </si>
  <si>
    <t>Verpackung und Transport</t>
  </si>
  <si>
    <t>Gem. Anlage 1 - Liefer- und Leistungsverzeichnis Pos. 4.3, abweichend zu Kap. 2.3 sind die Kosten separat anzugeben</t>
  </si>
  <si>
    <t>1.3</t>
  </si>
  <si>
    <t>Dokumentation</t>
  </si>
  <si>
    <t>1.3.1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</si>
</sst>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1" fillId="4" borderId="6" xfId="0" applyNumberFormat="1" applyFont="true" applyFill="1" applyBorder="1" applyAlignment="1">
      <alignment horizontal="left" vertical="top" wrapText="true"/>
    </xf>
    <xf numFmtId="49" fontId="5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/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28" t="s">
        <v>35</v>
      </c>
      <c r="B5" s="29" t="s">
        <v>36</v>
      </c>
      <c r="C5" s="30" t="s">
        <v>37</v>
      </c>
      <c r="D5" s="30" t="s">
        <v>38</v>
      </c>
      <c r="E5" s="31" t="n">
        <v>46327.0</v>
      </c>
      <c r="F5" s="31" t="n">
        <v>46453.0</v>
      </c>
      <c r="G5" s="88" t="n">
        <v>1.0</v>
      </c>
      <c r="H5" s="33" t="s">
        <v>39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36</v>
      </c>
      <c r="C6" s="30" t="s">
        <v>41</v>
      </c>
      <c r="D6" s="30" t="s">
        <v>42</v>
      </c>
      <c r="E6" s="31" t="n">
        <v>46327.0</v>
      </c>
      <c r="F6" s="31" t="n">
        <v>46453.0</v>
      </c>
      <c r="G6" s="88" t="n">
        <v>1.0</v>
      </c>
      <c r="H6" s="33" t="s">
        <v>39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36</v>
      </c>
      <c r="C7" s="30" t="s">
        <v>44</v>
      </c>
      <c r="D7" s="30" t="s">
        <v>45</v>
      </c>
      <c r="E7" s="31" t="n">
        <v>46327.0</v>
      </c>
      <c r="F7" s="31" t="n">
        <v>46453.0</v>
      </c>
      <c r="G7" s="88" t="n">
        <v>1.0</v>
      </c>
      <c r="H7" s="33" t="s">
        <v>39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36</v>
      </c>
      <c r="C8" s="30" t="s">
        <v>47</v>
      </c>
      <c r="D8" s="30" t="s">
        <v>48</v>
      </c>
      <c r="E8" s="31" t="n">
        <v>46327.0</v>
      </c>
      <c r="F8" s="31" t="n">
        <v>46453.0</v>
      </c>
      <c r="G8" s="88" t="n">
        <v>9.0</v>
      </c>
      <c r="H8" s="33" t="s">
        <v>39</v>
      </c>
      <c r="I8" s="76"/>
      <c r="J8" s="77" t="n">
        <f>G8*I8</f>
        <v>0.0</v>
      </c>
      <c r="K8" s="0"/>
      <c r="L8" s="0"/>
      <c r="M8" s="35"/>
    </row>
    <row r="9">
      <c r="A9" s="28" t="s">
        <v>49</v>
      </c>
      <c r="B9" s="29" t="s">
        <v>50</v>
      </c>
      <c r="C9" s="30" t="s">
        <v>51</v>
      </c>
      <c r="D9" s="30" t="s">
        <v>48</v>
      </c>
      <c r="E9" s="31" t="n">
        <v>46327.0</v>
      </c>
      <c r="F9" s="31" t="n">
        <v>46453.0</v>
      </c>
      <c r="G9" s="88" t="n">
        <v>1.0</v>
      </c>
      <c r="H9" s="33" t="s">
        <v>39</v>
      </c>
      <c r="I9" s="76"/>
      <c r="J9" s="77" t="n">
        <f>G9*I9</f>
        <v>0.0</v>
      </c>
      <c r="K9" s="0"/>
      <c r="L9" s="0"/>
      <c r="M9" s="35"/>
    </row>
    <row r="10">
      <c r="A10" s="28" t="s">
        <v>52</v>
      </c>
      <c r="B10" s="29" t="s">
        <v>36</v>
      </c>
      <c r="C10" s="30" t="s">
        <v>53</v>
      </c>
      <c r="D10" s="30" t="s">
        <v>54</v>
      </c>
      <c r="E10" s="31" t="n">
        <v>46327.0</v>
      </c>
      <c r="F10" s="31" t="n">
        <v>46453.0</v>
      </c>
      <c r="G10" s="88" t="n">
        <v>1.0</v>
      </c>
      <c r="H10" s="33" t="s">
        <v>39</v>
      </c>
      <c r="I10" s="76"/>
      <c r="J10" s="77" t="n">
        <f>G10*I10</f>
        <v>0.0</v>
      </c>
      <c r="K10" s="0"/>
      <c r="L10" s="0"/>
      <c r="M10" s="35"/>
    </row>
    <row r="11">
      <c r="A11" s="28" t="s">
        <v>55</v>
      </c>
      <c r="B11" s="29" t="s">
        <v>50</v>
      </c>
      <c r="C11" s="30" t="s">
        <v>56</v>
      </c>
      <c r="D11" s="30" t="s">
        <v>57</v>
      </c>
      <c r="E11" s="31" t="n">
        <v>46327.0</v>
      </c>
      <c r="F11" s="31" t="n">
        <v>46453.0</v>
      </c>
      <c r="G11" s="88" t="n">
        <v>9.0</v>
      </c>
      <c r="H11" s="33" t="s">
        <v>39</v>
      </c>
      <c r="I11" s="76"/>
      <c r="J11" s="77" t="n">
        <f>G11*I11</f>
        <v>0.0</v>
      </c>
      <c r="K11" s="0"/>
      <c r="L11" s="0"/>
      <c r="M11" s="35"/>
    </row>
    <row r="12">
      <c r="A12" s="28" t="s">
        <v>58</v>
      </c>
      <c r="B12" s="29" t="s">
        <v>50</v>
      </c>
      <c r="C12" s="30" t="s">
        <v>59</v>
      </c>
      <c r="D12" s="30" t="s">
        <v>60</v>
      </c>
      <c r="E12" s="31" t="n">
        <v>46327.0</v>
      </c>
      <c r="F12" s="31" t="n">
        <v>46453.0</v>
      </c>
      <c r="G12" s="88" t="n">
        <v>2.0</v>
      </c>
      <c r="H12" s="33" t="s">
        <v>39</v>
      </c>
      <c r="I12" s="76"/>
      <c r="J12" s="77" t="n">
        <f>G12*I12</f>
        <v>0.0</v>
      </c>
      <c r="K12" s="0"/>
      <c r="L12" s="0"/>
      <c r="M12" s="35"/>
    </row>
    <row r="13">
      <c r="A13" s="28" t="s">
        <v>61</v>
      </c>
      <c r="B13" s="29" t="s">
        <v>36</v>
      </c>
      <c r="C13" s="30" t="s">
        <v>62</v>
      </c>
      <c r="D13" s="30" t="s">
        <v>63</v>
      </c>
      <c r="E13" s="31" t="n">
        <v>46327.0</v>
      </c>
      <c r="F13" s="31" t="n">
        <v>46453.0</v>
      </c>
      <c r="G13" s="88" t="n">
        <v>1.0</v>
      </c>
      <c r="H13" s="33" t="s">
        <v>39</v>
      </c>
      <c r="I13" s="76"/>
      <c r="J13" s="77" t="n">
        <f>G13*I13</f>
        <v>0.0</v>
      </c>
      <c r="K13" s="0"/>
      <c r="L13" s="0"/>
      <c r="M13" s="35"/>
    </row>
    <row r="14">
      <c r="A14" s="28" t="s">
        <v>64</v>
      </c>
      <c r="B14" s="29" t="s">
        <v>36</v>
      </c>
      <c r="C14" s="30" t="s">
        <v>65</v>
      </c>
      <c r="D14" s="30" t="s">
        <v>66</v>
      </c>
      <c r="E14" s="31" t="n">
        <v>46327.0</v>
      </c>
      <c r="F14" s="31" t="n">
        <v>46453.0</v>
      </c>
      <c r="G14" s="88" t="n">
        <v>1.0</v>
      </c>
      <c r="H14" s="33" t="s">
        <v>39</v>
      </c>
      <c r="I14" s="76"/>
      <c r="J14" s="77" t="n">
        <f>G14*I14</f>
        <v>0.0</v>
      </c>
      <c r="K14" s="0"/>
      <c r="L14" s="0"/>
      <c r="M14" s="35"/>
    </row>
    <row r="15">
      <c r="A15" s="84" t="s">
        <v>67</v>
      </c>
      <c r="B15" s="85" t="s">
        <v>33</v>
      </c>
      <c r="C15" s="84" t="s">
        <v>68</v>
      </c>
      <c r="D15" s="84"/>
      <c r="E15" s="31"/>
      <c r="F15" s="31"/>
      <c r="G15" s="32"/>
      <c r="H15" s="33"/>
      <c r="I15" s="86"/>
      <c r="J15" s="87"/>
      <c r="K15" s="0"/>
      <c r="L15" s="0"/>
      <c r="M15" s="35"/>
    </row>
    <row r="16">
      <c r="A16" s="28" t="s">
        <v>69</v>
      </c>
      <c r="B16" s="29" t="s">
        <v>36</v>
      </c>
      <c r="C16" s="30" t="s">
        <v>70</v>
      </c>
      <c r="D16" s="30" t="s">
        <v>71</v>
      </c>
      <c r="E16" s="31" t="n">
        <v>46327.0</v>
      </c>
      <c r="F16" s="31" t="n">
        <v>46453.0</v>
      </c>
      <c r="G16" s="88" t="n">
        <v>1.0</v>
      </c>
      <c r="H16" s="33" t="s">
        <v>72</v>
      </c>
      <c r="I16" s="76"/>
      <c r="J16" s="77" t="n">
        <f>G16*I16</f>
        <v>0.0</v>
      </c>
      <c r="K16" s="0"/>
      <c r="L16" s="0"/>
      <c r="M16" s="35"/>
    </row>
    <row r="17">
      <c r="A17" s="28" t="s">
        <v>73</v>
      </c>
      <c r="B17" s="29" t="s">
        <v>36</v>
      </c>
      <c r="C17" s="30" t="s">
        <v>74</v>
      </c>
      <c r="D17" s="30" t="s">
        <v>71</v>
      </c>
      <c r="E17" s="31" t="n">
        <v>46327.0</v>
      </c>
      <c r="F17" s="31" t="n">
        <v>46453.0</v>
      </c>
      <c r="G17" s="88" t="n">
        <v>1.0</v>
      </c>
      <c r="H17" s="33" t="s">
        <v>72</v>
      </c>
      <c r="I17" s="76"/>
      <c r="J17" s="77" t="n">
        <f>G17*I17</f>
        <v>0.0</v>
      </c>
      <c r="K17" s="0"/>
      <c r="L17" s="0"/>
      <c r="M17" s="35"/>
    </row>
    <row r="18">
      <c r="A18" s="28" t="s">
        <v>75</v>
      </c>
      <c r="B18" s="29" t="s">
        <v>50</v>
      </c>
      <c r="C18" s="30" t="s">
        <v>76</v>
      </c>
      <c r="D18" s="30" t="s">
        <v>71</v>
      </c>
      <c r="E18" s="31" t="n">
        <v>46327.0</v>
      </c>
      <c r="F18" s="31" t="n">
        <v>46453.0</v>
      </c>
      <c r="G18" s="88" t="n">
        <v>1.0</v>
      </c>
      <c r="H18" s="33" t="s">
        <v>72</v>
      </c>
      <c r="I18" s="76"/>
      <c r="J18" s="77" t="n">
        <f>G18*I18</f>
        <v>0.0</v>
      </c>
      <c r="K18" s="0"/>
      <c r="L18" s="0"/>
      <c r="M18" s="35"/>
    </row>
    <row r="19">
      <c r="A19" s="28" t="s">
        <v>77</v>
      </c>
      <c r="B19" s="29" t="s">
        <v>50</v>
      </c>
      <c r="C19" s="30" t="s">
        <v>78</v>
      </c>
      <c r="D19" s="30" t="s">
        <v>71</v>
      </c>
      <c r="E19" s="31" t="n">
        <v>46327.0</v>
      </c>
      <c r="F19" s="31" t="n">
        <v>46453.0</v>
      </c>
      <c r="G19" s="88" t="n">
        <v>1.0</v>
      </c>
      <c r="H19" s="33" t="s">
        <v>72</v>
      </c>
      <c r="I19" s="76"/>
      <c r="J19" s="77" t="n">
        <f>G19*I19</f>
        <v>0.0</v>
      </c>
      <c r="K19" s="0"/>
      <c r="L19" s="0"/>
      <c r="M19" s="35"/>
    </row>
    <row r="20">
      <c r="A20" s="28" t="s">
        <v>79</v>
      </c>
      <c r="B20" s="29" t="s">
        <v>36</v>
      </c>
      <c r="C20" s="30" t="s">
        <v>80</v>
      </c>
      <c r="D20" s="30" t="s">
        <v>71</v>
      </c>
      <c r="E20" s="31" t="n">
        <v>46327.0</v>
      </c>
      <c r="F20" s="31" t="n">
        <v>46453.0</v>
      </c>
      <c r="G20" s="88" t="n">
        <v>1.0</v>
      </c>
      <c r="H20" s="33" t="s">
        <v>81</v>
      </c>
      <c r="I20" s="76"/>
      <c r="J20" s="77" t="n">
        <f>G20*I20</f>
        <v>0.0</v>
      </c>
      <c r="K20" s="0"/>
      <c r="L20" s="0"/>
      <c r="M20" s="35"/>
    </row>
    <row r="21">
      <c r="A21" s="28" t="s">
        <v>82</v>
      </c>
      <c r="B21" s="29" t="s">
        <v>36</v>
      </c>
      <c r="C21" s="30" t="s">
        <v>83</v>
      </c>
      <c r="D21" s="30" t="s">
        <v>71</v>
      </c>
      <c r="E21" s="31" t="n">
        <v>46327.0</v>
      </c>
      <c r="F21" s="31" t="n">
        <v>46453.0</v>
      </c>
      <c r="G21" s="88" t="n">
        <v>1.0</v>
      </c>
      <c r="H21" s="33" t="s">
        <v>81</v>
      </c>
      <c r="I21" s="76"/>
      <c r="J21" s="77" t="n">
        <f>G21*I21</f>
        <v>0.0</v>
      </c>
      <c r="K21" s="0"/>
      <c r="L21" s="0"/>
      <c r="M21" s="35"/>
    </row>
    <row r="22">
      <c r="A22" s="28" t="s">
        <v>84</v>
      </c>
      <c r="B22" s="29" t="s">
        <v>36</v>
      </c>
      <c r="C22" s="30" t="s">
        <v>85</v>
      </c>
      <c r="D22" s="30" t="s">
        <v>86</v>
      </c>
      <c r="E22" s="31" t="n">
        <v>46327.0</v>
      </c>
      <c r="F22" s="31" t="n">
        <v>46453.0</v>
      </c>
      <c r="G22" s="88" t="n">
        <v>1.0</v>
      </c>
      <c r="H22" s="33" t="s">
        <v>81</v>
      </c>
      <c r="I22" s="76"/>
      <c r="J22" s="77" t="n">
        <f>G22*I22</f>
        <v>0.0</v>
      </c>
      <c r="K22" s="0"/>
      <c r="L22" s="0"/>
      <c r="M22" s="35"/>
    </row>
    <row r="23">
      <c r="A23" s="84" t="s">
        <v>87</v>
      </c>
      <c r="B23" s="85" t="s">
        <v>33</v>
      </c>
      <c r="C23" s="84" t="s">
        <v>88</v>
      </c>
      <c r="D23" s="84"/>
      <c r="E23" s="31"/>
      <c r="F23" s="31"/>
      <c r="G23" s="32"/>
      <c r="H23" s="33"/>
      <c r="I23" s="86"/>
      <c r="J23" s="87"/>
      <c r="K23" s="0"/>
      <c r="L23" s="0"/>
      <c r="M23" s="35"/>
    </row>
    <row r="24">
      <c r="A24" s="28" t="s">
        <v>89</v>
      </c>
      <c r="B24" s="29" t="s">
        <v>36</v>
      </c>
      <c r="C24" s="30" t="s">
        <v>88</v>
      </c>
      <c r="D24" s="30" t="s">
        <v>71</v>
      </c>
      <c r="E24" s="31" t="n">
        <v>46327.0</v>
      </c>
      <c r="F24" s="31" t="n">
        <v>46453.0</v>
      </c>
      <c r="G24" s="88" t="n">
        <v>1.0</v>
      </c>
      <c r="H24" s="33" t="s">
        <v>81</v>
      </c>
      <c r="I24" s="76"/>
      <c r="J24" s="77" t="n">
        <f>G24*I24</f>
        <v>0.0</v>
      </c>
      <c r="K24" s="0"/>
      <c r="L24" s="0"/>
      <c r="M24" s="35"/>
    </row>
    <row r="25" spans="1:13" s="34" customFormat="1" ht="15" thickTop="1" x14ac:dyDescent="0.25">
      <c r="A25" s="36"/>
      <c r="B25" s="37"/>
      <c r="C25" s="38"/>
      <c r="D25" s="39"/>
      <c r="E25" s="40"/>
      <c r="F25" s="40"/>
      <c r="G25" s="41"/>
      <c r="H25" s="42"/>
      <c r="I25" s="43"/>
      <c r="J25" s="75"/>
      <c r="M25" s="35"/>
    </row>
    <row r="26" spans="1:13" s="34" customFormat="1" x14ac:dyDescent="0.3">
      <c r="A26" s="44"/>
      <c r="B26" s="45"/>
      <c r="C26" s="46"/>
      <c r="D26" s="47"/>
      <c r="E26" s="48"/>
      <c r="F26" s="48"/>
      <c r="G26" s="49"/>
      <c r="H26" s="50"/>
      <c r="I26" s="51"/>
      <c r="J26" s="52"/>
    </row>
    <row r="27" spans="1:13" ht="15" thickBot="1" x14ac:dyDescent="0.35">
      <c r="A27" s="53"/>
      <c r="B27" s="53"/>
      <c r="C27" s="54"/>
      <c r="D27" s="55"/>
      <c r="E27" s="56"/>
      <c r="F27" s="57" t="s">
        <v>21</v>
      </c>
      <c r="G27" s="57"/>
      <c r="H27" s="57"/>
      <c r="I27" s="58"/>
      <c r="J27" s="59">
        <f>SUM(J$4:J25)</f>
        <v>0</v>
      </c>
    </row>
    <row r="28" spans="1:13" ht="15.6" thickTop="1" thickBot="1" x14ac:dyDescent="0.35">
      <c r="A28" s="53"/>
      <c r="B28" s="53"/>
      <c r="C28" s="54"/>
      <c r="D28" s="55"/>
      <c r="E28" s="56"/>
      <c r="F28" s="60" t="s">
        <v>22</v>
      </c>
      <c r="G28" s="61">
        <v>0.19</v>
      </c>
      <c r="H28" s="62" t="s">
        <v>23</v>
      </c>
      <c r="I28" s="63"/>
      <c r="J28" s="65">
        <f>J27*G28</f>
        <v>0</v>
      </c>
    </row>
    <row r="29" spans="1:13" ht="15" thickTop="1" x14ac:dyDescent="0.3">
      <c r="A29" s="53"/>
      <c r="B29" s="53"/>
      <c r="C29" s="54"/>
      <c r="D29" s="55"/>
      <c r="E29" s="56"/>
      <c r="F29" s="57" t="s">
        <v>24</v>
      </c>
      <c r="G29" s="57"/>
      <c r="H29" s="57"/>
      <c r="I29" s="58"/>
      <c r="J29" s="64">
        <f>SUM(J27,J28)</f>
        <v>0</v>
      </c>
    </row>
    <row r="30" spans="1:13" x14ac:dyDescent="0.3">
      <c r="A30" s="53"/>
      <c r="B30" s="53"/>
      <c r="C30" s="54"/>
      <c r="D30" s="55"/>
      <c r="E30" s="56"/>
      <c r="F30" s="55"/>
      <c r="G30" s="55"/>
      <c r="H30" s="55"/>
      <c r="I30" s="55"/>
      <c r="J30" s="55"/>
    </row>
    <row r="31" spans="1:13" x14ac:dyDescent="0.3">
      <c r="A31" s="68"/>
      <c r="B31" s="68"/>
      <c r="C31" s="68"/>
      <c r="E31" s="68"/>
      <c r="F31" s="68"/>
      <c r="G31" s="68"/>
      <c r="H31" s="68"/>
      <c r="I31" s="68"/>
      <c r="J31" s="68"/>
    </row>
    <row r="32" spans="1:13" x14ac:dyDescent="0.3">
      <c r="A32" s="68"/>
      <c r="B32" s="68"/>
      <c r="C32" s="68"/>
      <c r="E32" s="68"/>
      <c r="F32" s="68"/>
      <c r="G32" s="68"/>
      <c r="H32" s="68"/>
      <c r="I32" s="68"/>
      <c r="J32" s="68"/>
    </row>
    <row r="35" spans="1:13" x14ac:dyDescent="0.3">
      <c r="L35" s="71"/>
    </row>
    <row r="36" spans="1:13" x14ac:dyDescent="0.3">
      <c r="L36" s="71"/>
    </row>
    <row r="37" spans="4:12" x14ac:dyDescent="0.3">
      <c r="L37" s="71"/>
    </row>
    <row r="38" spans="4:12" x14ac:dyDescent="0.3">
      <c r="L38" s="71"/>
    </row>
    <row r="39" spans="4:12" x14ac:dyDescent="0.3">
      <c r="L39" s="71"/>
    </row>
    <row r="40" spans="4:12" x14ac:dyDescent="0.3">
      <c r="L40" s="71"/>
    </row>
    <row r="50" spans="4:12" x14ac:dyDescent="0.3">
      <c r="D50" s="73"/>
      <c r="I5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