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9286F64-A66C-4C52-8F54-497B3777644F}" xr6:coauthVersionLast="47" xr6:coauthVersionMax="47" xr10:uidLastSave="{00000000-0000-0000-0000-000000000000}"/>
  <workbookProtection workbookAlgorithmName="SHA-512" workbookHashValue="DBXawpdJ4gqozX+wL3pjmG5kRF9kRZJeWTrRvL5lCoDv4umcspzphosSgfTHazPXChJg3mwUayIBQyjeA7QmmQ==" workbookSaltValue="ndyMDUfht30htFNaCgI+vQ==" workbookSpinCount="100000" lockStructure="1"/>
  <bookViews>
    <workbookView xWindow="28680" yWindow="-120" windowWidth="29040" windowHeight="15720" activeTab="1" xr2:uid="{00000000-000D-0000-FFFF-FFFF00000000}"/>
  </bookViews>
  <sheets>
    <sheet name="Gesamtübersicht" sheetId="2" r:id="rId1"/>
    <sheet name="Schulen einzel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5" i="1" l="1"/>
  <c r="F83" i="1"/>
  <c r="F72" i="1"/>
  <c r="F70" i="1"/>
  <c r="F68" i="1"/>
  <c r="F66" i="1"/>
  <c r="F64" i="1"/>
  <c r="F56" i="1"/>
  <c r="F54" i="1"/>
  <c r="F52" i="1"/>
  <c r="F50" i="1"/>
  <c r="F48" i="1"/>
  <c r="F42" i="1"/>
  <c r="F40" i="1"/>
  <c r="F38" i="1"/>
  <c r="F36" i="1"/>
  <c r="F34" i="1"/>
  <c r="F28" i="1"/>
  <c r="F26" i="1"/>
  <c r="F24" i="1"/>
  <c r="F22" i="1"/>
  <c r="F20" i="1"/>
  <c r="F14" i="1"/>
  <c r="F12" i="1"/>
  <c r="F10" i="1"/>
  <c r="F8" i="1"/>
  <c r="F6" i="1"/>
  <c r="F88" i="1" l="1"/>
  <c r="D19" i="2" s="1"/>
  <c r="D21" i="2" s="1"/>
  <c r="F74" i="1"/>
  <c r="F30" i="1"/>
  <c r="D8" i="2" s="1"/>
  <c r="F58" i="1"/>
  <c r="D10" i="2" s="1"/>
  <c r="F44" i="1"/>
  <c r="D9" i="2" s="1"/>
  <c r="F16" i="1"/>
  <c r="D11" i="2" l="1"/>
  <c r="F76" i="1"/>
  <c r="D7" i="2"/>
  <c r="D13" i="2" l="1"/>
</calcChain>
</file>

<file path=xl/sharedStrings.xml><?xml version="1.0" encoding="utf-8"?>
<sst xmlns="http://schemas.openxmlformats.org/spreadsheetml/2006/main" count="158" uniqueCount="85">
  <si>
    <t>Position</t>
  </si>
  <si>
    <t>Bezeichnung</t>
  </si>
  <si>
    <t>Gesamtbetrag netto</t>
  </si>
  <si>
    <t>Schulserver SNV-Timago-Webportal 
Laufzeit 5 Jahre</t>
  </si>
  <si>
    <t>1.1</t>
  </si>
  <si>
    <t>1.1.10</t>
  </si>
  <si>
    <t>Server</t>
  </si>
  <si>
    <t>1.1.20</t>
  </si>
  <si>
    <t>1.1.30</t>
  </si>
  <si>
    <t>1.1.40</t>
  </si>
  <si>
    <t>1.1.50</t>
  </si>
  <si>
    <t>Vernetzen und Einrichten</t>
  </si>
  <si>
    <t>Verlängerung Schulnetzpaket</t>
  </si>
  <si>
    <t xml:space="preserve">Softwarepflege Clientlizenzen </t>
  </si>
  <si>
    <t>1.2</t>
  </si>
  <si>
    <t>1.2.10</t>
  </si>
  <si>
    <t>1.2.20</t>
  </si>
  <si>
    <t>1.2.30</t>
  </si>
  <si>
    <t>1.2.40</t>
  </si>
  <si>
    <t>1.2.50</t>
  </si>
  <si>
    <t>1.3</t>
  </si>
  <si>
    <t>1.3.10</t>
  </si>
  <si>
    <t>1.3.20</t>
  </si>
  <si>
    <t>1.3.30</t>
  </si>
  <si>
    <t>1.3.40</t>
  </si>
  <si>
    <t>1.3.50</t>
  </si>
  <si>
    <t>1.4</t>
  </si>
  <si>
    <t>1.4.10</t>
  </si>
  <si>
    <t>1.4.20</t>
  </si>
  <si>
    <t>1.4.30</t>
  </si>
  <si>
    <t>1.4.40</t>
  </si>
  <si>
    <t>1.4.50</t>
  </si>
  <si>
    <t>1.5</t>
  </si>
  <si>
    <t>1.5.10</t>
  </si>
  <si>
    <t>1.5.20</t>
  </si>
  <si>
    <t>1.5.30</t>
  </si>
  <si>
    <t>1.5.40</t>
  </si>
  <si>
    <t>1.5.50</t>
  </si>
  <si>
    <t>Summe Gewerk 1</t>
  </si>
  <si>
    <t>2</t>
  </si>
  <si>
    <t>Service und Wartung</t>
  </si>
  <si>
    <t>2.1</t>
  </si>
  <si>
    <t>Wartungspaket SNV und Timago</t>
  </si>
  <si>
    <t>2.1.10</t>
  </si>
  <si>
    <t>Technikerstunde</t>
  </si>
  <si>
    <t>2.1.20</t>
  </si>
  <si>
    <t>Fahrkostenpauschale</t>
  </si>
  <si>
    <t>Summe Gewerk 2</t>
  </si>
  <si>
    <t>Zusammenstellung Gewerk 1</t>
  </si>
  <si>
    <t xml:space="preserve">Schulserver SNV-Timago-Webportal </t>
  </si>
  <si>
    <t>Laufzeit 5 Jahre</t>
  </si>
  <si>
    <t>Titel 1.1</t>
  </si>
  <si>
    <t>Titel 1.2</t>
  </si>
  <si>
    <t>Titel 1.3</t>
  </si>
  <si>
    <t>Titel 1.4</t>
  </si>
  <si>
    <t>Titel 1.5</t>
  </si>
  <si>
    <t>Endsumme Gewerk 1</t>
  </si>
  <si>
    <t>Zusammenstellung Gewerk 2</t>
  </si>
  <si>
    <t>Titel 2.1</t>
  </si>
  <si>
    <t>Endsumme Gewerk 2</t>
  </si>
  <si>
    <t>Einheitspreis in Euro netto</t>
  </si>
  <si>
    <t>Mengenangaben</t>
  </si>
  <si>
    <t>Stück</t>
  </si>
  <si>
    <t>psch</t>
  </si>
  <si>
    <t>Jahre</t>
  </si>
  <si>
    <t>Einheitspreis pro Stück / pro Jahr in Euro netto</t>
  </si>
  <si>
    <t>Softwarepflege</t>
  </si>
  <si>
    <t>SNV-Timago (50 Clients für 5 Jahre)</t>
  </si>
  <si>
    <t>SNV-Timago (70 Clients für 5 Jahre)</t>
  </si>
  <si>
    <t>SNV-Timago (30 Clients für 5 Jahre)</t>
  </si>
  <si>
    <t>Lizenz Webportal</t>
  </si>
  <si>
    <t xml:space="preserve">Lizenz Webportal </t>
  </si>
  <si>
    <t>Stunde</t>
  </si>
  <si>
    <t>RS Ohrdruf</t>
  </si>
  <si>
    <t>Summe RS Ohrdruf</t>
  </si>
  <si>
    <t>GRÜN hinterlegte Felder ausfüllen!</t>
  </si>
  <si>
    <t>RS Tambach-Dietharz</t>
  </si>
  <si>
    <t>Summe RS Tambach-Dietharz</t>
  </si>
  <si>
    <t>TGS Tonna</t>
  </si>
  <si>
    <t>Summe TGS Tonna</t>
  </si>
  <si>
    <t>RS Wechmar</t>
  </si>
  <si>
    <t>Summe RS Wechmar</t>
  </si>
  <si>
    <t>Gustav-Freytag-Gym. Gotha</t>
  </si>
  <si>
    <t>Summe Gustav-Freytag-Gym. Gotha</t>
  </si>
  <si>
    <t>Bieter: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</si>
</sst>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/>
    <xf numFmtId="49" fontId="0" fillId="0" borderId="3" xfId="0" applyNumberFormat="1" applyBorder="1"/>
    <xf numFmtId="0" fontId="0" fillId="0" borderId="4" xfId="0" applyBorder="1"/>
    <xf numFmtId="49" fontId="0" fillId="0" borderId="6" xfId="0" applyNumberFormat="1" applyBorder="1"/>
    <xf numFmtId="0" fontId="0" fillId="0" borderId="0" xfId="0" applyBorder="1"/>
    <xf numFmtId="49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0" fillId="0" borderId="11" xfId="0" applyBorder="1"/>
    <xf numFmtId="0" fontId="0" fillId="0" borderId="4" xfId="0" applyBorder="1" applyAlignment="1">
      <alignment wrapText="1"/>
    </xf>
    <xf numFmtId="0" fontId="1" fillId="3" borderId="0" xfId="0" applyFont="1" applyFill="1"/>
    <xf numFmtId="0" fontId="1" fillId="0" borderId="4" xfId="0" applyFont="1" applyBorder="1"/>
    <xf numFmtId="0" fontId="1" fillId="0" borderId="9" xfId="0" applyFont="1" applyBorder="1" applyAlignment="1">
      <alignment wrapText="1"/>
    </xf>
    <xf numFmtId="49" fontId="0" fillId="0" borderId="2" xfId="0" applyNumberFormat="1" applyBorder="1"/>
    <xf numFmtId="0" fontId="0" fillId="0" borderId="14" xfId="0" applyBorder="1"/>
    <xf numFmtId="0" fontId="0" fillId="0" borderId="14" xfId="0" applyFill="1" applyBorder="1"/>
    <xf numFmtId="49" fontId="0" fillId="3" borderId="3" xfId="0" applyNumberFormat="1" applyFill="1" applyBorder="1"/>
    <xf numFmtId="0" fontId="0" fillId="3" borderId="4" xfId="0" applyFill="1" applyBorder="1"/>
    <xf numFmtId="0" fontId="0" fillId="3" borderId="5" xfId="0" applyFill="1" applyBorder="1"/>
    <xf numFmtId="49" fontId="0" fillId="3" borderId="6" xfId="0" applyNumberFormat="1" applyFill="1" applyBorder="1"/>
    <xf numFmtId="0" fontId="0" fillId="3" borderId="0" xfId="0" applyFill="1" applyBorder="1"/>
    <xf numFmtId="0" fontId="0" fillId="3" borderId="7" xfId="0" applyFill="1" applyBorder="1"/>
    <xf numFmtId="49" fontId="0" fillId="3" borderId="8" xfId="0" applyNumberFormat="1" applyFill="1" applyBorder="1"/>
    <xf numFmtId="0" fontId="0" fillId="3" borderId="9" xfId="0" applyFill="1" applyBorder="1"/>
    <xf numFmtId="0" fontId="0" fillId="3" borderId="10" xfId="0" applyFill="1" applyBorder="1"/>
    <xf numFmtId="49" fontId="1" fillId="3" borderId="15" xfId="0" applyNumberFormat="1" applyFont="1" applyFill="1" applyBorder="1"/>
    <xf numFmtId="0" fontId="1" fillId="3" borderId="16" xfId="0" applyFont="1" applyFill="1" applyBorder="1"/>
    <xf numFmtId="0" fontId="1" fillId="3" borderId="18" xfId="0" applyFont="1" applyFill="1" applyBorder="1"/>
    <xf numFmtId="0" fontId="1" fillId="0" borderId="9" xfId="0" applyFont="1" applyBorder="1"/>
    <xf numFmtId="0" fontId="0" fillId="0" borderId="19" xfId="0" applyBorder="1"/>
    <xf numFmtId="0" fontId="0" fillId="0" borderId="19" xfId="0" applyBorder="1" applyAlignment="1">
      <alignment wrapText="1"/>
    </xf>
    <xf numFmtId="0" fontId="0" fillId="0" borderId="20" xfId="0" applyBorder="1"/>
    <xf numFmtId="0" fontId="0" fillId="2" borderId="10" xfId="0" applyFill="1" applyBorder="1"/>
    <xf numFmtId="0" fontId="0" fillId="2" borderId="7" xfId="0" applyFill="1" applyBorder="1"/>
    <xf numFmtId="0" fontId="1" fillId="3" borderId="17" xfId="0" applyFont="1" applyFill="1" applyBorder="1" applyAlignment="1">
      <alignment wrapText="1"/>
    </xf>
    <xf numFmtId="49" fontId="0" fillId="0" borderId="0" xfId="0" applyNumberFormat="1" applyBorder="1"/>
    <xf numFmtId="0" fontId="0" fillId="0" borderId="1" xfId="0" applyFill="1" applyBorder="1"/>
    <xf numFmtId="0" fontId="0" fillId="0" borderId="0" xfId="0" applyFill="1" applyBorder="1"/>
    <xf numFmtId="0" fontId="1" fillId="0" borderId="0" xfId="0" applyFont="1" applyBorder="1"/>
    <xf numFmtId="0" fontId="0" fillId="0" borderId="0" xfId="0" applyFill="1"/>
    <xf numFmtId="0" fontId="1" fillId="0" borderId="0" xfId="0" applyFont="1" applyFill="1"/>
    <xf numFmtId="0" fontId="0" fillId="3" borderId="2" xfId="0" applyFill="1" applyBorder="1"/>
    <xf numFmtId="0" fontId="0" fillId="3" borderId="14" xfId="0" applyFill="1" applyBorder="1"/>
    <xf numFmtId="0" fontId="0" fillId="0" borderId="11" xfId="0" applyFill="1" applyBorder="1"/>
    <xf numFmtId="44" fontId="0" fillId="2" borderId="13" xfId="1" applyFont="1" applyFill="1" applyBorder="1"/>
    <xf numFmtId="44" fontId="1" fillId="2" borderId="13" xfId="1" applyFont="1" applyFill="1" applyBorder="1"/>
    <xf numFmtId="44" fontId="0" fillId="4" borderId="19" xfId="1" applyFont="1" applyFill="1" applyBorder="1" applyProtection="1">
      <protection locked="0"/>
    </xf>
    <xf numFmtId="44" fontId="0" fillId="4" borderId="20" xfId="1" applyFont="1" applyFill="1" applyBorder="1" applyProtection="1">
      <protection locked="0"/>
    </xf>
    <xf numFmtId="44" fontId="1" fillId="0" borderId="12" xfId="1" applyFont="1" applyBorder="1"/>
    <xf numFmtId="44" fontId="1" fillId="0" borderId="21" xfId="1" applyFont="1" applyBorder="1"/>
    <xf numFmtId="44" fontId="1" fillId="2" borderId="12" xfId="1" applyFont="1" applyFill="1" applyBorder="1"/>
    <xf numFmtId="44" fontId="0" fillId="4" borderId="5" xfId="1" applyFont="1" applyFill="1" applyBorder="1" applyProtection="1">
      <protection locked="0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4" borderId="0" xfId="0" applyFont="1" applyFill="1" applyAlignment="1">
      <alignment horizontal="center"/>
    </xf>
    <xf numFmtId="0" fontId="0" fillId="4" borderId="22" xfId="0" applyFill="1" applyBorder="1" applyAlignment="1" applyProtection="1">
      <alignment horizontal="center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003B1-4FD8-4858-9FE6-1292362978EF}">
  <dimension ref="A3:D22"/>
  <sheetViews>
    <sheetView view="pageLayout" zoomScaleNormal="100" workbookViewId="0">
      <selection activeCell="D24" sqref="D24"/>
    </sheetView>
  </sheetViews>
  <sheetFormatPr baseColWidth="10" defaultRowHeight="15" x14ac:dyDescent="0.25"/>
  <cols>
    <col min="2" max="2" width="33.7109375" bestFit="1" customWidth="1"/>
    <col min="3" max="3" width="17.28515625" customWidth="1"/>
    <col min="4" max="4" width="18.85546875" bestFit="1" customWidth="1"/>
  </cols>
  <sheetData>
    <row r="3" spans="1:4" x14ac:dyDescent="0.25">
      <c r="A3" s="23"/>
      <c r="B3" s="24" t="s">
        <v>48</v>
      </c>
      <c r="C3" s="24"/>
      <c r="D3" s="25"/>
    </row>
    <row r="4" spans="1:4" x14ac:dyDescent="0.25">
      <c r="A4" s="26"/>
      <c r="B4" s="27" t="s">
        <v>49</v>
      </c>
      <c r="C4" s="27"/>
      <c r="D4" s="28" t="s">
        <v>2</v>
      </c>
    </row>
    <row r="5" spans="1:4" x14ac:dyDescent="0.25">
      <c r="A5" s="29"/>
      <c r="B5" s="30" t="s">
        <v>50</v>
      </c>
      <c r="C5" s="30"/>
      <c r="D5" s="31"/>
    </row>
    <row r="6" spans="1:4" x14ac:dyDescent="0.25">
      <c r="A6" s="1"/>
    </row>
    <row r="7" spans="1:4" ht="15.75" thickBot="1" x14ac:dyDescent="0.3">
      <c r="A7" s="20" t="s">
        <v>51</v>
      </c>
      <c r="B7" s="21" t="s">
        <v>73</v>
      </c>
      <c r="C7" s="21"/>
      <c r="D7" s="51">
        <f>'Schulen einzeln'!F16</f>
        <v>0</v>
      </c>
    </row>
    <row r="8" spans="1:4" ht="16.5" thickTop="1" thickBot="1" x14ac:dyDescent="0.3">
      <c r="A8" s="20" t="s">
        <v>52</v>
      </c>
      <c r="B8" s="21" t="s">
        <v>76</v>
      </c>
      <c r="C8" s="21"/>
      <c r="D8" s="51">
        <f>'Schulen einzeln'!F30</f>
        <v>0</v>
      </c>
    </row>
    <row r="9" spans="1:4" ht="16.5" thickTop="1" thickBot="1" x14ac:dyDescent="0.3">
      <c r="A9" s="20" t="s">
        <v>53</v>
      </c>
      <c r="B9" s="21" t="s">
        <v>78</v>
      </c>
      <c r="C9" s="21"/>
      <c r="D9" s="51">
        <f>'Schulen einzeln'!F44</f>
        <v>0</v>
      </c>
    </row>
    <row r="10" spans="1:4" ht="16.5" thickTop="1" thickBot="1" x14ac:dyDescent="0.3">
      <c r="A10" s="20" t="s">
        <v>54</v>
      </c>
      <c r="B10" s="21" t="s">
        <v>80</v>
      </c>
      <c r="C10" s="21"/>
      <c r="D10" s="51">
        <f>'Schulen einzeln'!F58</f>
        <v>0</v>
      </c>
    </row>
    <row r="11" spans="1:4" ht="16.5" thickTop="1" thickBot="1" x14ac:dyDescent="0.3">
      <c r="A11" s="20" t="s">
        <v>55</v>
      </c>
      <c r="B11" s="21" t="s">
        <v>82</v>
      </c>
      <c r="C11" s="21"/>
      <c r="D11" s="51">
        <f>'Schulen einzeln'!F74</f>
        <v>0</v>
      </c>
    </row>
    <row r="12" spans="1:4" ht="15.75" thickTop="1" x14ac:dyDescent="0.25">
      <c r="A12" s="1"/>
    </row>
    <row r="13" spans="1:4" ht="15.75" thickBot="1" x14ac:dyDescent="0.3">
      <c r="A13" s="1"/>
      <c r="B13" s="48" t="s">
        <v>56</v>
      </c>
      <c r="C13" s="49"/>
      <c r="D13" s="52">
        <f>SUM(D7:D11)</f>
        <v>0</v>
      </c>
    </row>
    <row r="14" spans="1:4" ht="15.75" thickTop="1" x14ac:dyDescent="0.25">
      <c r="A14" s="1"/>
    </row>
    <row r="15" spans="1:4" x14ac:dyDescent="0.25">
      <c r="A15" s="23"/>
      <c r="B15" s="24" t="s">
        <v>57</v>
      </c>
      <c r="C15" s="24"/>
      <c r="D15" s="25"/>
    </row>
    <row r="16" spans="1:4" x14ac:dyDescent="0.25">
      <c r="A16" s="26"/>
      <c r="B16" s="27" t="s">
        <v>40</v>
      </c>
      <c r="C16" s="27"/>
      <c r="D16" s="28" t="s">
        <v>2</v>
      </c>
    </row>
    <row r="17" spans="1:4" x14ac:dyDescent="0.25">
      <c r="A17" s="29"/>
      <c r="B17" s="30"/>
      <c r="C17" s="30"/>
      <c r="D17" s="31"/>
    </row>
    <row r="18" spans="1:4" x14ac:dyDescent="0.25">
      <c r="A18" s="1"/>
    </row>
    <row r="19" spans="1:4" ht="15.75" thickBot="1" x14ac:dyDescent="0.3">
      <c r="A19" s="20" t="s">
        <v>58</v>
      </c>
      <c r="B19" s="22" t="s">
        <v>42</v>
      </c>
      <c r="C19" s="21"/>
      <c r="D19" s="51">
        <f>'Schulen einzeln'!F88</f>
        <v>0</v>
      </c>
    </row>
    <row r="20" spans="1:4" ht="15.75" thickTop="1" x14ac:dyDescent="0.25">
      <c r="A20" s="1"/>
    </row>
    <row r="21" spans="1:4" ht="15.75" thickBot="1" x14ac:dyDescent="0.3">
      <c r="A21" s="1"/>
      <c r="B21" s="48" t="s">
        <v>59</v>
      </c>
      <c r="C21" s="49"/>
      <c r="D21" s="52">
        <f>D19</f>
        <v>0</v>
      </c>
    </row>
    <row r="22" spans="1:4" ht="15.75" thickTop="1" x14ac:dyDescent="0.25">
      <c r="A22" s="1"/>
    </row>
  </sheetData>
  <pageMargins left="0.7" right="0.7" top="0.91666666666666663" bottom="0.78740157499999996" header="0.3" footer="0.3"/>
  <pageSetup paperSize="9" orientation="portrait" r:id="rId1"/>
  <headerFooter>
    <oddHeader>&amp;LMaßnahme: Schulserver SNV-Timago-Webportal
Vergabenummer: LRAGTH-2026-09-24/0075
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tabSelected="1" view="pageLayout" zoomScaleNormal="100" workbookViewId="0">
      <selection activeCell="B2" sqref="B2:C2"/>
    </sheetView>
  </sheetViews>
  <sheetFormatPr baseColWidth="10" defaultColWidth="9.140625" defaultRowHeight="15" x14ac:dyDescent="0.25"/>
  <cols>
    <col min="1" max="1" width="9.140625" style="1"/>
    <col min="2" max="2" width="34" customWidth="1"/>
    <col min="3" max="3" width="22.140625" customWidth="1"/>
    <col min="4" max="4" width="10.7109375" customWidth="1"/>
    <col min="5" max="5" width="12.28515625" customWidth="1"/>
    <col min="6" max="6" width="22.7109375" customWidth="1"/>
  </cols>
  <sheetData>
    <row r="1" spans="1:8" x14ac:dyDescent="0.25">
      <c r="A1" s="61"/>
      <c r="B1" s="61"/>
      <c r="C1" s="61"/>
      <c r="D1" s="62" t="s">
        <v>75</v>
      </c>
      <c r="E1" s="62"/>
      <c r="F1" s="62"/>
    </row>
    <row r="2" spans="1:8" ht="15.75" thickBot="1" x14ac:dyDescent="0.3">
      <c r="A2" s="2" t="s">
        <v>84</v>
      </c>
      <c r="B2" s="63"/>
      <c r="C2" s="63"/>
    </row>
    <row r="3" spans="1:8" s="17" customFormat="1" ht="30.75" thickBot="1" x14ac:dyDescent="0.3">
      <c r="A3" s="32" t="s">
        <v>0</v>
      </c>
      <c r="B3" s="33" t="s">
        <v>1</v>
      </c>
      <c r="C3" s="41" t="s">
        <v>65</v>
      </c>
      <c r="D3" s="59" t="s">
        <v>61</v>
      </c>
      <c r="E3" s="60"/>
      <c r="F3" s="34" t="s">
        <v>2</v>
      </c>
      <c r="G3" s="47"/>
      <c r="H3" s="47"/>
    </row>
    <row r="4" spans="1:8" s="4" customFormat="1" ht="30" x14ac:dyDescent="0.25">
      <c r="A4" s="2">
        <v>1</v>
      </c>
      <c r="B4" s="3" t="s">
        <v>3</v>
      </c>
    </row>
    <row r="5" spans="1:8" s="4" customFormat="1" x14ac:dyDescent="0.25">
      <c r="A5" s="2" t="s">
        <v>4</v>
      </c>
      <c r="B5" s="4" t="s">
        <v>73</v>
      </c>
      <c r="C5" s="35"/>
    </row>
    <row r="6" spans="1:8" ht="15.75" thickBot="1" x14ac:dyDescent="0.3">
      <c r="A6" s="5" t="s">
        <v>5</v>
      </c>
      <c r="B6" s="36" t="s">
        <v>6</v>
      </c>
      <c r="C6" s="53"/>
      <c r="D6" s="36">
        <v>1</v>
      </c>
      <c r="E6" s="36" t="s">
        <v>62</v>
      </c>
      <c r="F6" s="51">
        <f>D6*C6</f>
        <v>0</v>
      </c>
    </row>
    <row r="7" spans="1:8" ht="15.75" thickTop="1" x14ac:dyDescent="0.25">
      <c r="A7" s="9"/>
      <c r="B7" s="15"/>
      <c r="C7" s="15"/>
      <c r="D7" s="15"/>
      <c r="E7" s="15"/>
      <c r="F7" s="39"/>
    </row>
    <row r="8" spans="1:8" ht="15.75" thickBot="1" x14ac:dyDescent="0.3">
      <c r="A8" s="5" t="s">
        <v>7</v>
      </c>
      <c r="B8" s="37" t="s">
        <v>12</v>
      </c>
      <c r="C8" s="54"/>
      <c r="D8" s="36">
        <v>5</v>
      </c>
      <c r="E8" s="38" t="s">
        <v>64</v>
      </c>
      <c r="F8" s="51">
        <f>D8*C8</f>
        <v>0</v>
      </c>
    </row>
    <row r="9" spans="1:8" ht="15.75" thickTop="1" x14ac:dyDescent="0.25">
      <c r="A9" s="7"/>
      <c r="B9" s="38" t="s">
        <v>66</v>
      </c>
      <c r="C9" s="15"/>
      <c r="D9" s="38"/>
      <c r="E9" s="15"/>
      <c r="F9" s="40"/>
    </row>
    <row r="10" spans="1:8" ht="15.75" thickBot="1" x14ac:dyDescent="0.3">
      <c r="A10" s="5" t="s">
        <v>8</v>
      </c>
      <c r="B10" s="37" t="s">
        <v>13</v>
      </c>
      <c r="C10" s="54"/>
      <c r="D10" s="36">
        <v>150</v>
      </c>
      <c r="E10" s="38" t="s">
        <v>62</v>
      </c>
      <c r="F10" s="51">
        <f>D10*C10</f>
        <v>0</v>
      </c>
    </row>
    <row r="11" spans="1:8" ht="15.75" thickTop="1" x14ac:dyDescent="0.25">
      <c r="A11" s="7"/>
      <c r="B11" s="38" t="s">
        <v>69</v>
      </c>
      <c r="C11" s="15"/>
      <c r="D11" s="38"/>
      <c r="E11" s="15"/>
      <c r="F11" s="40"/>
    </row>
    <row r="12" spans="1:8" ht="15.75" thickBot="1" x14ac:dyDescent="0.3">
      <c r="A12" s="5" t="s">
        <v>9</v>
      </c>
      <c r="B12" s="36" t="s">
        <v>71</v>
      </c>
      <c r="C12" s="54"/>
      <c r="D12" s="36">
        <v>5</v>
      </c>
      <c r="E12" s="38" t="s">
        <v>64</v>
      </c>
      <c r="F12" s="51">
        <f>D12*C12</f>
        <v>0</v>
      </c>
    </row>
    <row r="13" spans="1:8" ht="15.75" thickTop="1" x14ac:dyDescent="0.25">
      <c r="A13" s="9"/>
      <c r="B13" s="15"/>
      <c r="C13" s="15"/>
      <c r="D13" s="15"/>
      <c r="E13" s="15"/>
      <c r="F13" s="39"/>
    </row>
    <row r="14" spans="1:8" ht="15.75" thickBot="1" x14ac:dyDescent="0.3">
      <c r="A14" s="5" t="s">
        <v>10</v>
      </c>
      <c r="B14" s="36" t="s">
        <v>11</v>
      </c>
      <c r="C14" s="54"/>
      <c r="D14" s="36">
        <v>1</v>
      </c>
      <c r="E14" s="38" t="s">
        <v>63</v>
      </c>
      <c r="F14" s="51">
        <f>D14*C14</f>
        <v>0</v>
      </c>
    </row>
    <row r="15" spans="1:8" ht="15.75" thickTop="1" x14ac:dyDescent="0.25">
      <c r="A15" s="9"/>
      <c r="B15" s="15"/>
      <c r="C15" s="15"/>
      <c r="D15" s="15"/>
      <c r="E15" s="15"/>
      <c r="F15" s="11"/>
    </row>
    <row r="16" spans="1:8" ht="15.75" thickBot="1" x14ac:dyDescent="0.3">
      <c r="B16" s="43" t="s">
        <v>74</v>
      </c>
      <c r="F16" s="55">
        <f>SUM(F6:F15)</f>
        <v>0</v>
      </c>
    </row>
    <row r="17" spans="1:6" ht="15.75" thickTop="1" x14ac:dyDescent="0.25"/>
    <row r="19" spans="1:6" x14ac:dyDescent="0.25">
      <c r="A19" s="2" t="s">
        <v>14</v>
      </c>
      <c r="B19" s="4" t="s">
        <v>76</v>
      </c>
      <c r="C19" s="4"/>
      <c r="D19" s="4"/>
      <c r="E19" s="4"/>
      <c r="F19" s="4"/>
    </row>
    <row r="20" spans="1:6" ht="15.75" thickBot="1" x14ac:dyDescent="0.3">
      <c r="A20" s="5" t="s">
        <v>15</v>
      </c>
      <c r="B20" s="36" t="s">
        <v>6</v>
      </c>
      <c r="C20" s="53"/>
      <c r="D20" s="36">
        <v>1</v>
      </c>
      <c r="E20" s="36" t="s">
        <v>62</v>
      </c>
      <c r="F20" s="51">
        <f>D20*C20</f>
        <v>0</v>
      </c>
    </row>
    <row r="21" spans="1:6" ht="15.75" thickTop="1" x14ac:dyDescent="0.25">
      <c r="A21" s="9"/>
      <c r="B21" s="15"/>
      <c r="C21" s="15"/>
      <c r="D21" s="15"/>
      <c r="E21" s="15"/>
      <c r="F21" s="39"/>
    </row>
    <row r="22" spans="1:6" ht="15.75" thickBot="1" x14ac:dyDescent="0.3">
      <c r="A22" s="5" t="s">
        <v>16</v>
      </c>
      <c r="B22" s="37" t="s">
        <v>12</v>
      </c>
      <c r="C22" s="54"/>
      <c r="D22" s="36">
        <v>5</v>
      </c>
      <c r="E22" s="38" t="s">
        <v>64</v>
      </c>
      <c r="F22" s="51">
        <f>D22*C22</f>
        <v>0</v>
      </c>
    </row>
    <row r="23" spans="1:6" ht="15.75" thickTop="1" x14ac:dyDescent="0.25">
      <c r="A23" s="7"/>
      <c r="B23" s="38" t="s">
        <v>66</v>
      </c>
      <c r="C23" s="15"/>
      <c r="D23" s="38"/>
      <c r="E23" s="15"/>
      <c r="F23" s="40"/>
    </row>
    <row r="24" spans="1:6" ht="15.75" thickBot="1" x14ac:dyDescent="0.3">
      <c r="A24" s="5" t="s">
        <v>17</v>
      </c>
      <c r="B24" s="37" t="s">
        <v>13</v>
      </c>
      <c r="C24" s="54"/>
      <c r="D24" s="36">
        <v>150</v>
      </c>
      <c r="E24" s="38" t="s">
        <v>62</v>
      </c>
      <c r="F24" s="51">
        <f>D24*C24</f>
        <v>0</v>
      </c>
    </row>
    <row r="25" spans="1:6" ht="15.75" thickTop="1" x14ac:dyDescent="0.25">
      <c r="A25" s="7"/>
      <c r="B25" s="38" t="s">
        <v>69</v>
      </c>
      <c r="C25" s="15"/>
      <c r="D25" s="38"/>
      <c r="E25" s="15"/>
      <c r="F25" s="40"/>
    </row>
    <row r="26" spans="1:6" ht="15.75" thickBot="1" x14ac:dyDescent="0.3">
      <c r="A26" s="5" t="s">
        <v>18</v>
      </c>
      <c r="B26" s="36" t="s">
        <v>70</v>
      </c>
      <c r="C26" s="54"/>
      <c r="D26" s="36">
        <v>5</v>
      </c>
      <c r="E26" s="38" t="s">
        <v>64</v>
      </c>
      <c r="F26" s="51">
        <f>D26*C26</f>
        <v>0</v>
      </c>
    </row>
    <row r="27" spans="1:6" ht="15.75" thickTop="1" x14ac:dyDescent="0.25">
      <c r="A27" s="9"/>
      <c r="B27" s="15"/>
      <c r="C27" s="15"/>
      <c r="D27" s="15"/>
      <c r="E27" s="15"/>
      <c r="F27" s="39"/>
    </row>
    <row r="28" spans="1:6" ht="15.75" thickBot="1" x14ac:dyDescent="0.3">
      <c r="A28" s="5" t="s">
        <v>19</v>
      </c>
      <c r="B28" s="36" t="s">
        <v>11</v>
      </c>
      <c r="C28" s="54"/>
      <c r="D28" s="36">
        <v>1</v>
      </c>
      <c r="E28" s="38" t="s">
        <v>63</v>
      </c>
      <c r="F28" s="51">
        <f>D28*C28</f>
        <v>0</v>
      </c>
    </row>
    <row r="29" spans="1:6" ht="15.75" thickTop="1" x14ac:dyDescent="0.25">
      <c r="A29" s="9"/>
      <c r="B29" s="15"/>
      <c r="C29" s="15"/>
      <c r="D29" s="15"/>
      <c r="E29" s="15"/>
      <c r="F29" s="11"/>
    </row>
    <row r="30" spans="1:6" ht="15.75" thickBot="1" x14ac:dyDescent="0.3">
      <c r="A30" s="42"/>
      <c r="B30" s="50" t="s">
        <v>77</v>
      </c>
      <c r="C30" s="8"/>
      <c r="D30" s="8"/>
      <c r="E30" s="8"/>
      <c r="F30" s="56">
        <f>SUM(F20:F29)</f>
        <v>0</v>
      </c>
    </row>
    <row r="31" spans="1:6" ht="16.5" thickTop="1" thickBot="1" x14ac:dyDescent="0.3">
      <c r="A31" s="42"/>
      <c r="B31" s="44"/>
      <c r="C31" s="8"/>
      <c r="D31" s="8"/>
      <c r="E31" s="8"/>
      <c r="F31" s="45"/>
    </row>
    <row r="32" spans="1:6" ht="30.75" thickBot="1" x14ac:dyDescent="0.3">
      <c r="A32" s="32" t="s">
        <v>0</v>
      </c>
      <c r="B32" s="33" t="s">
        <v>1</v>
      </c>
      <c r="C32" s="41" t="s">
        <v>65</v>
      </c>
      <c r="D32" s="59" t="s">
        <v>61</v>
      </c>
      <c r="E32" s="60"/>
      <c r="F32" s="34" t="s">
        <v>2</v>
      </c>
    </row>
    <row r="33" spans="1:6" x14ac:dyDescent="0.25">
      <c r="A33" s="2" t="s">
        <v>20</v>
      </c>
      <c r="B33" s="4" t="s">
        <v>78</v>
      </c>
      <c r="C33" s="4"/>
      <c r="D33" s="4"/>
      <c r="E33" s="4"/>
      <c r="F33" s="4"/>
    </row>
    <row r="34" spans="1:6" ht="15.75" thickBot="1" x14ac:dyDescent="0.3">
      <c r="A34" s="5" t="s">
        <v>21</v>
      </c>
      <c r="B34" s="36" t="s">
        <v>6</v>
      </c>
      <c r="C34" s="53"/>
      <c r="D34" s="36">
        <v>1</v>
      </c>
      <c r="E34" s="36" t="s">
        <v>62</v>
      </c>
      <c r="F34" s="51">
        <f>D34*C34</f>
        <v>0</v>
      </c>
    </row>
    <row r="35" spans="1:6" ht="15.75" thickTop="1" x14ac:dyDescent="0.25">
      <c r="A35" s="9"/>
      <c r="B35" s="15"/>
      <c r="C35" s="15"/>
      <c r="D35" s="15"/>
      <c r="E35" s="15"/>
      <c r="F35" s="39"/>
    </row>
    <row r="36" spans="1:6" ht="15.75" thickBot="1" x14ac:dyDescent="0.3">
      <c r="A36" s="5" t="s">
        <v>22</v>
      </c>
      <c r="B36" s="37" t="s">
        <v>12</v>
      </c>
      <c r="C36" s="54"/>
      <c r="D36" s="36">
        <v>5</v>
      </c>
      <c r="E36" s="38" t="s">
        <v>64</v>
      </c>
      <c r="F36" s="51">
        <f>D36*C36</f>
        <v>0</v>
      </c>
    </row>
    <row r="37" spans="1:6" ht="15.75" thickTop="1" x14ac:dyDescent="0.25">
      <c r="A37" s="7"/>
      <c r="B37" s="38" t="s">
        <v>66</v>
      </c>
      <c r="C37" s="15"/>
      <c r="D37" s="38"/>
      <c r="E37" s="15"/>
      <c r="F37" s="40"/>
    </row>
    <row r="38" spans="1:6" ht="15.75" thickBot="1" x14ac:dyDescent="0.3">
      <c r="A38" s="5" t="s">
        <v>23</v>
      </c>
      <c r="B38" s="37" t="s">
        <v>13</v>
      </c>
      <c r="C38" s="54"/>
      <c r="D38" s="36">
        <v>150</v>
      </c>
      <c r="E38" s="38" t="s">
        <v>62</v>
      </c>
      <c r="F38" s="51">
        <f>D38*C38</f>
        <v>0</v>
      </c>
    </row>
    <row r="39" spans="1:6" ht="15.75" thickTop="1" x14ac:dyDescent="0.25">
      <c r="A39" s="7"/>
      <c r="B39" s="38" t="s">
        <v>69</v>
      </c>
      <c r="C39" s="15"/>
      <c r="D39" s="38"/>
      <c r="E39" s="15"/>
      <c r="F39" s="40"/>
    </row>
    <row r="40" spans="1:6" ht="15.75" thickBot="1" x14ac:dyDescent="0.3">
      <c r="A40" s="5" t="s">
        <v>24</v>
      </c>
      <c r="B40" s="36" t="s">
        <v>70</v>
      </c>
      <c r="C40" s="54"/>
      <c r="D40" s="36">
        <v>5</v>
      </c>
      <c r="E40" s="38" t="s">
        <v>64</v>
      </c>
      <c r="F40" s="51">
        <f>D40*C40</f>
        <v>0</v>
      </c>
    </row>
    <row r="41" spans="1:6" ht="15.75" thickTop="1" x14ac:dyDescent="0.25">
      <c r="A41" s="9"/>
      <c r="B41" s="15"/>
      <c r="C41" s="15"/>
      <c r="D41" s="15"/>
      <c r="E41" s="15"/>
      <c r="F41" s="39"/>
    </row>
    <row r="42" spans="1:6" ht="15.75" thickBot="1" x14ac:dyDescent="0.3">
      <c r="A42" s="5" t="s">
        <v>25</v>
      </c>
      <c r="B42" s="36" t="s">
        <v>11</v>
      </c>
      <c r="C42" s="54"/>
      <c r="D42" s="36">
        <v>1</v>
      </c>
      <c r="E42" s="38" t="s">
        <v>63</v>
      </c>
      <c r="F42" s="51">
        <f>D42*C42</f>
        <v>0</v>
      </c>
    </row>
    <row r="43" spans="1:6" ht="15.75" thickTop="1" x14ac:dyDescent="0.25">
      <c r="A43" s="9"/>
      <c r="B43" s="15"/>
      <c r="C43" s="15"/>
      <c r="D43" s="15"/>
      <c r="E43" s="15"/>
      <c r="F43" s="11"/>
    </row>
    <row r="44" spans="1:6" ht="15.75" thickBot="1" x14ac:dyDescent="0.3">
      <c r="B44" s="43" t="s">
        <v>79</v>
      </c>
      <c r="C44" s="8"/>
      <c r="D44" s="8"/>
      <c r="E44" s="8"/>
      <c r="F44" s="55">
        <f>SUM(F34:F43)</f>
        <v>0</v>
      </c>
    </row>
    <row r="45" spans="1:6" ht="15.75" thickTop="1" x14ac:dyDescent="0.25">
      <c r="C45" s="8"/>
      <c r="D45" s="8"/>
      <c r="E45" s="8"/>
    </row>
    <row r="47" spans="1:6" x14ac:dyDescent="0.25">
      <c r="A47" s="2" t="s">
        <v>26</v>
      </c>
      <c r="B47" s="4" t="s">
        <v>80</v>
      </c>
      <c r="C47" s="4"/>
      <c r="D47" s="4"/>
      <c r="E47" s="4"/>
      <c r="F47" s="4"/>
    </row>
    <row r="48" spans="1:6" ht="15.75" thickBot="1" x14ac:dyDescent="0.3">
      <c r="A48" s="5" t="s">
        <v>27</v>
      </c>
      <c r="B48" s="36" t="s">
        <v>6</v>
      </c>
      <c r="C48" s="53"/>
      <c r="D48" s="36">
        <v>1</v>
      </c>
      <c r="E48" s="36" t="s">
        <v>62</v>
      </c>
      <c r="F48" s="51">
        <f>D48*C48</f>
        <v>0</v>
      </c>
    </row>
    <row r="49" spans="1:6" ht="15.75" thickTop="1" x14ac:dyDescent="0.25">
      <c r="A49" s="9"/>
      <c r="B49" s="15"/>
      <c r="C49" s="15"/>
      <c r="D49" s="15"/>
      <c r="E49" s="15"/>
      <c r="F49" s="39"/>
    </row>
    <row r="50" spans="1:6" ht="15.75" thickBot="1" x14ac:dyDescent="0.3">
      <c r="A50" s="5" t="s">
        <v>28</v>
      </c>
      <c r="B50" s="37" t="s">
        <v>12</v>
      </c>
      <c r="C50" s="54"/>
      <c r="D50" s="36">
        <v>5</v>
      </c>
      <c r="E50" s="38" t="s">
        <v>64</v>
      </c>
      <c r="F50" s="51">
        <f>D50*C50</f>
        <v>0</v>
      </c>
    </row>
    <row r="51" spans="1:6" ht="15.75" thickTop="1" x14ac:dyDescent="0.25">
      <c r="A51" s="7"/>
      <c r="B51" s="38" t="s">
        <v>66</v>
      </c>
      <c r="C51" s="15"/>
      <c r="D51" s="38"/>
      <c r="E51" s="15"/>
      <c r="F51" s="40"/>
    </row>
    <row r="52" spans="1:6" ht="15.75" thickBot="1" x14ac:dyDescent="0.3">
      <c r="A52" s="5" t="s">
        <v>29</v>
      </c>
      <c r="B52" s="37" t="s">
        <v>13</v>
      </c>
      <c r="C52" s="54"/>
      <c r="D52" s="36">
        <v>250</v>
      </c>
      <c r="E52" s="38" t="s">
        <v>62</v>
      </c>
      <c r="F52" s="51">
        <f>D52*C52</f>
        <v>0</v>
      </c>
    </row>
    <row r="53" spans="1:6" ht="15.75" thickTop="1" x14ac:dyDescent="0.25">
      <c r="A53" s="7"/>
      <c r="B53" s="38" t="s">
        <v>67</v>
      </c>
      <c r="C53" s="15"/>
      <c r="D53" s="38"/>
      <c r="E53" s="15"/>
      <c r="F53" s="40"/>
    </row>
    <row r="54" spans="1:6" ht="15.75" thickBot="1" x14ac:dyDescent="0.3">
      <c r="A54" s="5" t="s">
        <v>30</v>
      </c>
      <c r="B54" s="36" t="s">
        <v>71</v>
      </c>
      <c r="C54" s="54"/>
      <c r="D54" s="36">
        <v>5</v>
      </c>
      <c r="E54" s="38" t="s">
        <v>64</v>
      </c>
      <c r="F54" s="51">
        <f>D54*C54</f>
        <v>0</v>
      </c>
    </row>
    <row r="55" spans="1:6" ht="15.75" thickTop="1" x14ac:dyDescent="0.25">
      <c r="A55" s="9"/>
      <c r="B55" s="15"/>
      <c r="C55" s="15"/>
      <c r="D55" s="15"/>
      <c r="E55" s="15"/>
      <c r="F55" s="39"/>
    </row>
    <row r="56" spans="1:6" ht="15.75" thickBot="1" x14ac:dyDescent="0.3">
      <c r="A56" s="5" t="s">
        <v>31</v>
      </c>
      <c r="B56" s="36" t="s">
        <v>11</v>
      </c>
      <c r="C56" s="54"/>
      <c r="D56" s="36">
        <v>1</v>
      </c>
      <c r="E56" s="38" t="s">
        <v>63</v>
      </c>
      <c r="F56" s="51">
        <f>D56*C56</f>
        <v>0</v>
      </c>
    </row>
    <row r="57" spans="1:6" ht="15.75" thickTop="1" x14ac:dyDescent="0.25">
      <c r="A57" s="9"/>
      <c r="B57" s="15"/>
      <c r="C57" s="15"/>
      <c r="D57" s="15"/>
      <c r="E57" s="15"/>
      <c r="F57" s="11"/>
    </row>
    <row r="58" spans="1:6" ht="15.75" thickBot="1" x14ac:dyDescent="0.3">
      <c r="B58" s="43" t="s">
        <v>81</v>
      </c>
      <c r="C58" s="8"/>
      <c r="D58" s="8"/>
      <c r="E58" s="8"/>
      <c r="F58" s="55">
        <f>SUM(F48:F57)</f>
        <v>0</v>
      </c>
    </row>
    <row r="59" spans="1:6" ht="15.75" thickTop="1" x14ac:dyDescent="0.25"/>
    <row r="61" spans="1:6" ht="15.75" thickBot="1" x14ac:dyDescent="0.3"/>
    <row r="62" spans="1:6" ht="30.75" thickBot="1" x14ac:dyDescent="0.3">
      <c r="A62" s="32" t="s">
        <v>0</v>
      </c>
      <c r="B62" s="33" t="s">
        <v>1</v>
      </c>
      <c r="C62" s="41" t="s">
        <v>65</v>
      </c>
      <c r="D62" s="59" t="s">
        <v>61</v>
      </c>
      <c r="E62" s="60"/>
      <c r="F62" s="34" t="s">
        <v>2</v>
      </c>
    </row>
    <row r="63" spans="1:6" x14ac:dyDescent="0.25">
      <c r="A63" s="2" t="s">
        <v>32</v>
      </c>
      <c r="B63" s="4" t="s">
        <v>82</v>
      </c>
      <c r="C63" s="4"/>
      <c r="D63" s="4"/>
      <c r="E63" s="4"/>
      <c r="F63" s="4"/>
    </row>
    <row r="64" spans="1:6" ht="15.75" thickBot="1" x14ac:dyDescent="0.3">
      <c r="A64" s="5" t="s">
        <v>33</v>
      </c>
      <c r="B64" s="36" t="s">
        <v>6</v>
      </c>
      <c r="C64" s="53"/>
      <c r="D64" s="36">
        <v>1</v>
      </c>
      <c r="E64" s="36" t="s">
        <v>62</v>
      </c>
      <c r="F64" s="51">
        <f>D64*C64</f>
        <v>0</v>
      </c>
    </row>
    <row r="65" spans="1:6" ht="15.75" thickTop="1" x14ac:dyDescent="0.25">
      <c r="A65" s="9"/>
      <c r="B65" s="15"/>
      <c r="C65" s="15"/>
      <c r="D65" s="15"/>
      <c r="E65" s="15"/>
      <c r="F65" s="39"/>
    </row>
    <row r="66" spans="1:6" ht="15.75" thickBot="1" x14ac:dyDescent="0.3">
      <c r="A66" s="5" t="s">
        <v>34</v>
      </c>
      <c r="B66" s="37" t="s">
        <v>12</v>
      </c>
      <c r="C66" s="54"/>
      <c r="D66" s="36">
        <v>5</v>
      </c>
      <c r="E66" s="38" t="s">
        <v>64</v>
      </c>
      <c r="F66" s="51">
        <f>D66*C66</f>
        <v>0</v>
      </c>
    </row>
    <row r="67" spans="1:6" ht="15.75" thickTop="1" x14ac:dyDescent="0.25">
      <c r="A67" s="7"/>
      <c r="B67" s="38" t="s">
        <v>66</v>
      </c>
      <c r="C67" s="15"/>
      <c r="D67" s="38"/>
      <c r="E67" s="15"/>
      <c r="F67" s="40"/>
    </row>
    <row r="68" spans="1:6" ht="15.75" thickBot="1" x14ac:dyDescent="0.3">
      <c r="A68" s="5" t="s">
        <v>35</v>
      </c>
      <c r="B68" s="37" t="s">
        <v>13</v>
      </c>
      <c r="C68" s="54"/>
      <c r="D68" s="36">
        <v>350</v>
      </c>
      <c r="E68" s="38" t="s">
        <v>62</v>
      </c>
      <c r="F68" s="51">
        <f>D68*C68</f>
        <v>0</v>
      </c>
    </row>
    <row r="69" spans="1:6" ht="15.75" thickTop="1" x14ac:dyDescent="0.25">
      <c r="A69" s="7"/>
      <c r="B69" s="38" t="s">
        <v>68</v>
      </c>
      <c r="C69" s="15"/>
      <c r="D69" s="38"/>
      <c r="E69" s="15"/>
      <c r="F69" s="40"/>
    </row>
    <row r="70" spans="1:6" ht="15.75" thickBot="1" x14ac:dyDescent="0.3">
      <c r="A70" s="5" t="s">
        <v>36</v>
      </c>
      <c r="B70" s="36" t="s">
        <v>70</v>
      </c>
      <c r="C70" s="54"/>
      <c r="D70" s="36">
        <v>5</v>
      </c>
      <c r="E70" s="38" t="s">
        <v>64</v>
      </c>
      <c r="F70" s="51">
        <f>D70*C70</f>
        <v>0</v>
      </c>
    </row>
    <row r="71" spans="1:6" ht="15.75" thickTop="1" x14ac:dyDescent="0.25">
      <c r="A71" s="9"/>
      <c r="B71" s="15"/>
      <c r="C71" s="15"/>
      <c r="D71" s="15"/>
      <c r="E71" s="15"/>
      <c r="F71" s="39"/>
    </row>
    <row r="72" spans="1:6" ht="15.75" thickBot="1" x14ac:dyDescent="0.3">
      <c r="A72" s="5" t="s">
        <v>37</v>
      </c>
      <c r="B72" s="36" t="s">
        <v>11</v>
      </c>
      <c r="C72" s="54"/>
      <c r="D72" s="36">
        <v>1</v>
      </c>
      <c r="E72" s="38" t="s">
        <v>63</v>
      </c>
      <c r="F72" s="51">
        <f>D72*C72</f>
        <v>0</v>
      </c>
    </row>
    <row r="73" spans="1:6" ht="15.75" thickTop="1" x14ac:dyDescent="0.25">
      <c r="A73" s="9"/>
      <c r="B73" s="15"/>
      <c r="C73" s="15"/>
      <c r="D73" s="15"/>
      <c r="E73" s="15"/>
      <c r="F73" s="11"/>
    </row>
    <row r="74" spans="1:6" ht="15.75" thickBot="1" x14ac:dyDescent="0.3">
      <c r="B74" s="43" t="s">
        <v>83</v>
      </c>
      <c r="C74" s="8"/>
      <c r="D74" s="8"/>
      <c r="E74" s="8"/>
      <c r="F74" s="55">
        <f>SUM(F64:F73)</f>
        <v>0</v>
      </c>
    </row>
    <row r="75" spans="1:6" ht="15.75" thickTop="1" x14ac:dyDescent="0.25">
      <c r="C75" s="8"/>
      <c r="D75" s="8"/>
      <c r="E75" s="8"/>
    </row>
    <row r="76" spans="1:6" ht="15.75" thickBot="1" x14ac:dyDescent="0.3">
      <c r="A76" s="5"/>
      <c r="B76" s="18" t="s">
        <v>38</v>
      </c>
      <c r="C76" s="6"/>
      <c r="D76" s="6"/>
      <c r="E76" s="6"/>
      <c r="F76" s="57">
        <f>SUM(F74,F58,F44,F30,F16)</f>
        <v>0</v>
      </c>
    </row>
    <row r="77" spans="1:6" ht="30.75" thickTop="1" x14ac:dyDescent="0.25">
      <c r="A77" s="9"/>
      <c r="B77" s="19" t="s">
        <v>3</v>
      </c>
      <c r="C77" s="10"/>
      <c r="D77" s="10"/>
      <c r="E77" s="10"/>
      <c r="F77" s="15"/>
    </row>
    <row r="79" spans="1:6" ht="15.75" thickBot="1" x14ac:dyDescent="0.3"/>
    <row r="80" spans="1:6" ht="30.75" thickBot="1" x14ac:dyDescent="0.3">
      <c r="A80" s="32" t="s">
        <v>0</v>
      </c>
      <c r="B80" s="33" t="s">
        <v>1</v>
      </c>
      <c r="C80" s="41" t="s">
        <v>60</v>
      </c>
      <c r="D80" s="59" t="s">
        <v>61</v>
      </c>
      <c r="E80" s="60"/>
      <c r="F80" s="34" t="s">
        <v>2</v>
      </c>
    </row>
    <row r="81" spans="1:6" x14ac:dyDescent="0.25">
      <c r="A81" s="2" t="s">
        <v>39</v>
      </c>
      <c r="B81" s="3" t="s">
        <v>40</v>
      </c>
      <c r="C81" s="4"/>
      <c r="D81" s="4"/>
      <c r="E81" s="4"/>
      <c r="F81" s="4"/>
    </row>
    <row r="82" spans="1:6" x14ac:dyDescent="0.25">
      <c r="A82" s="2" t="s">
        <v>41</v>
      </c>
      <c r="B82" s="4" t="s">
        <v>42</v>
      </c>
      <c r="C82" s="4"/>
      <c r="D82" s="4"/>
      <c r="E82" s="4"/>
      <c r="F82" s="4"/>
    </row>
    <row r="83" spans="1:6" ht="15.75" thickBot="1" x14ac:dyDescent="0.3">
      <c r="A83" s="5" t="s">
        <v>43</v>
      </c>
      <c r="B83" s="6" t="s">
        <v>44</v>
      </c>
      <c r="C83" s="58"/>
      <c r="D83" s="12">
        <v>1</v>
      </c>
      <c r="E83" s="13" t="s">
        <v>72</v>
      </c>
      <c r="F83" s="51">
        <f>C83*D83</f>
        <v>0</v>
      </c>
    </row>
    <row r="84" spans="1:6" ht="15.75" thickTop="1" x14ac:dyDescent="0.25">
      <c r="A84" s="9"/>
      <c r="B84" s="10"/>
      <c r="C84" s="11"/>
      <c r="D84" s="14"/>
      <c r="E84" s="11"/>
      <c r="F84" s="11"/>
    </row>
    <row r="85" spans="1:6" ht="15.75" thickBot="1" x14ac:dyDescent="0.3">
      <c r="A85" s="5" t="s">
        <v>45</v>
      </c>
      <c r="B85" s="16" t="s">
        <v>46</v>
      </c>
      <c r="C85" s="58"/>
      <c r="D85" s="12">
        <v>1</v>
      </c>
      <c r="E85" s="13" t="s">
        <v>63</v>
      </c>
      <c r="F85" s="51">
        <f>C85*D85</f>
        <v>0</v>
      </c>
    </row>
    <row r="86" spans="1:6" ht="15.75" thickTop="1" x14ac:dyDescent="0.25">
      <c r="A86" s="9"/>
      <c r="B86" s="10"/>
      <c r="C86" s="11"/>
      <c r="D86" s="14"/>
      <c r="E86" s="11"/>
      <c r="F86" s="11"/>
    </row>
    <row r="87" spans="1:6" x14ac:dyDescent="0.25">
      <c r="C87" s="8"/>
      <c r="D87" s="8"/>
      <c r="E87" s="8"/>
    </row>
    <row r="88" spans="1:6" ht="15.75" thickBot="1" x14ac:dyDescent="0.3">
      <c r="A88" s="5"/>
      <c r="B88" s="18" t="s">
        <v>47</v>
      </c>
      <c r="C88" s="6"/>
      <c r="D88" s="6"/>
      <c r="E88" s="6"/>
      <c r="F88" s="57">
        <f>SUM(F83,F85)</f>
        <v>0</v>
      </c>
    </row>
    <row r="89" spans="1:6" ht="15.75" thickTop="1" x14ac:dyDescent="0.25">
      <c r="A89" s="9"/>
      <c r="B89" s="19" t="s">
        <v>40</v>
      </c>
      <c r="C89" s="10"/>
      <c r="D89" s="10"/>
      <c r="E89" s="10"/>
      <c r="F89" s="15"/>
    </row>
    <row r="109" s="46" customFormat="1" x14ac:dyDescent="0.25"/>
    <row r="110" s="46" customFormat="1" x14ac:dyDescent="0.25"/>
    <row r="111" s="46" customFormat="1" x14ac:dyDescent="0.25"/>
  </sheetData>
  <sheetProtection algorithmName="SHA-512" hashValue="qOUrNpKiPha1R92d1k/uhWxajNvxmmEMnSXIY9iG2RUixrS3AbF5bF0rxIZOpul8vQ8c6pCx7hHf/Vlp8bOZPQ==" saltValue="gDXuLIYpYF/ELo8tenpSPA==" spinCount="100000" sheet="1" objects="1" scenarios="1"/>
  <mergeCells count="7">
    <mergeCell ref="D80:E80"/>
    <mergeCell ref="D3:E3"/>
    <mergeCell ref="A1:C1"/>
    <mergeCell ref="D1:F1"/>
    <mergeCell ref="D32:E32"/>
    <mergeCell ref="D62:E62"/>
    <mergeCell ref="B2:C2"/>
  </mergeCells>
  <pageMargins left="0.7" right="0.7" top="0.92708333333333337" bottom="0.5625" header="0.3" footer="0.3"/>
  <pageSetup paperSize="9" orientation="landscape" r:id="rId1"/>
  <headerFooter>
    <oddHeader>&amp;L&amp;12Maßnahme: Schulserver SNV-Timago-Webportal
Vergabenummer: LRAGTH-2026-09-24/0075
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Gesamtübersicht</vt:lpstr>
      <vt:lpstr>Schulen einzeln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2026-09-30T13:25:50Z</dcterms:modified>
</cp:coreProperties>
</file>