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bb.sharepoint.com/sites/CrossmedialeSysteme/Shared Documents/Fachgruppe VPMS/Qvest Supportvertrag FbP 2026/"/>
    </mc:Choice>
  </mc:AlternateContent>
  <xr:revisionPtr revIDLastSave="183" documentId="13_ncr:1_{363E85CB-CC6E-42F4-83F2-DC1B30855A58}" xr6:coauthVersionLast="47" xr6:coauthVersionMax="47" xr10:uidLastSave="{FECA975E-5253-48D8-BBFC-AD515119DBC5}"/>
  <bookViews>
    <workbookView xWindow="-360" yWindow="500" windowWidth="46100" windowHeight="23040" xr2:uid="{00000000-000D-0000-FFFF-FFFF00000000}"/>
  </bookViews>
  <sheets>
    <sheet name="Preisblatt Wartungsvertrag FbP" sheetId="1" r:id="rId1"/>
  </sheets>
  <definedNames>
    <definedName name="_Ref342480170" localSheetId="0">#N/A</definedName>
    <definedName name="_Ref343589325" localSheetId="0">#N/A</definedName>
    <definedName name="_Toc343676241" localSheetId="0">#N/A</definedName>
    <definedName name="_Toc343676266" localSheetId="0">#N/A</definedName>
    <definedName name="_Toc348443403" localSheetId="0">#N/A</definedName>
    <definedName name="_Toc348443404" localSheetId="0">#N/A</definedName>
    <definedName name="_Toc348443405" localSheetId="0">#N/A</definedName>
    <definedName name="_Toc348443406" localSheetId="0">#N/A</definedName>
    <definedName name="_Toc348443408" localSheetId="0">#N/A</definedName>
    <definedName name="_Toc348443410" localSheetId="0">#N/A</definedName>
    <definedName name="_Toc348443449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54" i="1"/>
  <c r="G53" i="1"/>
  <c r="G52" i="1"/>
  <c r="G51" i="1"/>
  <c r="G49" i="1"/>
  <c r="G48" i="1"/>
  <c r="G39" i="1"/>
  <c r="G38" i="1"/>
  <c r="G37" i="1"/>
  <c r="G36" i="1"/>
  <c r="G34" i="1"/>
  <c r="G23" i="1"/>
  <c r="G22" i="1"/>
  <c r="G21" i="1"/>
  <c r="G20" i="1"/>
  <c r="G10" i="1"/>
  <c r="G11" i="1"/>
  <c r="G56" i="1" l="1"/>
  <c r="G57" i="1" s="1"/>
  <c r="G41" i="1"/>
  <c r="G42" i="1" s="1"/>
  <c r="G25" i="1"/>
  <c r="G13" i="1"/>
  <c r="G27" i="1" l="1"/>
  <c r="G28" i="1" l="1"/>
  <c r="G59" i="1"/>
  <c r="G60" i="1" s="1"/>
</calcChain>
</file>

<file path=xl/sharedStrings.xml><?xml version="1.0" encoding="utf-8"?>
<sst xmlns="http://schemas.openxmlformats.org/spreadsheetml/2006/main" count="92" uniqueCount="44">
  <si>
    <t xml:space="preserve">Wartungsvertrag Filebasierte Produktion </t>
  </si>
  <si>
    <t>Angaben zum Preis</t>
  </si>
  <si>
    <t>LV Kapitel Nr.</t>
  </si>
  <si>
    <t>Liefer- und Leistungsumfang</t>
  </si>
  <si>
    <t>Laufzeit</t>
  </si>
  <si>
    <t>Anzahl</t>
  </si>
  <si>
    <t>Einzelpreis</t>
  </si>
  <si>
    <t>Gesamtpreis</t>
  </si>
  <si>
    <t>[Monate]</t>
  </si>
  <si>
    <t>[Euro]</t>
  </si>
  <si>
    <t>Dienstleistungen</t>
  </si>
  <si>
    <t>2.2 -2.10</t>
  </si>
  <si>
    <t>Wartungspauschale pro Monat inklusiv der unter aufgeführten Aufgaben, netto</t>
  </si>
  <si>
    <t>zweiwöchentlicher Support-Termin (2mal pro Monat)</t>
  </si>
  <si>
    <t>Teilsumme netto:</t>
  </si>
  <si>
    <t>Wartungskosten Drittanbieter</t>
  </si>
  <si>
    <t>Wartungskosten  ATT Standard , netto</t>
  </si>
  <si>
    <t>Wartungskosten  ATT Media Scan, netto</t>
  </si>
  <si>
    <t>Wartungskosten Dalet Amberfin AF-900-FARM-CTRL, netto</t>
  </si>
  <si>
    <t>Wartungskosten Dalet Amberfin iCR AF-1500, netto</t>
  </si>
  <si>
    <t>Gesamt netto:</t>
  </si>
  <si>
    <t>zzgl. gültige MwSt.</t>
  </si>
  <si>
    <r>
      <t xml:space="preserve">OPTION 1  Erste </t>
    </r>
    <r>
      <rPr>
        <sz val="8"/>
        <color rgb="FF000000"/>
        <rFont val="Calibri"/>
        <scheme val="minor"/>
      </rPr>
      <t>Verlängerung Wartungskosten pro Monat, netto</t>
    </r>
  </si>
  <si>
    <r>
      <t xml:space="preserve">OPTION 2  Zweite </t>
    </r>
    <r>
      <rPr>
        <sz val="8"/>
        <color rgb="FF000000"/>
        <rFont val="Calibri"/>
        <scheme val="minor"/>
      </rPr>
      <t>Verlängerung Wartungskosten pro Monat, netto</t>
    </r>
  </si>
  <si>
    <t>Gesamt Netto (Hauptauftrag + Option 1 + Option 2)</t>
  </si>
  <si>
    <t>Dienstleistungen setzen sich monatlich wie folgt zusammen (informativ)</t>
  </si>
  <si>
    <t>Die genannte monatliche Anzahl basiert auf einer Schätzung aus Vergangenheitswerten und dient nur zum wertmäßigen Vergleich mehrerer Angebote. Der Bieter/AN hat keinen Anspruch auf Abruf/Abnahme der dort genannten Gesamtanzahl.</t>
  </si>
  <si>
    <t>pro Monat</t>
  </si>
  <si>
    <t xml:space="preserve">Fehler-Analyse und Fehler-Beseitigung </t>
  </si>
  <si>
    <t>Installation &amp; Konfiguration von Software-Updates</t>
  </si>
  <si>
    <t>0,5</t>
  </si>
  <si>
    <t xml:space="preserve">Installation neuer und oder aktualisierter Hard- &amp; Software, Integration externer und / oder zusätzlicher Hardwarekomponenten </t>
  </si>
  <si>
    <t xml:space="preserve">Wartung zur Behebung von Software-Fehlern und neuen Features </t>
  </si>
  <si>
    <t>2.2, 2.8</t>
  </si>
  <si>
    <t>Adaptive Wartung inkl. Software-Updates auf den von Dritt-Anbietern genutzten Hard- und Software.</t>
  </si>
  <si>
    <t>Tagessätze, netto</t>
  </si>
  <si>
    <t>max .</t>
  </si>
  <si>
    <t>Die Positionen gehen nicht in die Wertung ein.</t>
  </si>
  <si>
    <t>Support Ingenieur Umsetzng</t>
  </si>
  <si>
    <t>Support Ingenieur Dokumentation</t>
  </si>
  <si>
    <t>Projektleiter</t>
  </si>
  <si>
    <t>Reisekosten für vor Ort Anwesenheit pro Tag</t>
  </si>
  <si>
    <t>Die hier genannten Kosten müssen die Gesamtkosten zur 
Wartung des o. g. Projektes darstellen. Versteckte Kosten o. ä. 
sind nicht zulässig.</t>
  </si>
  <si>
    <t>Datum, Unterschrift und Firmenstempel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</si>
</sst>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#,##0.00;[Red]#,##0.00"/>
    <numFmt numFmtId="166" formatCode="#,##0.00\ _€"/>
    <numFmt numFmtId="167" formatCode="#,##0.00_ ;\-#,##0.00;\-"/>
  </numFmts>
  <fonts count="22">
    <font>
      <sz val="12"/>
      <name val="RBB Interstate Light"/>
    </font>
    <font>
      <sz val="8"/>
      <name val="RBB Interstate Light"/>
    </font>
    <font>
      <sz val="12"/>
      <name val="RBB Interstate Light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trike/>
      <sz val="8"/>
      <name val="Calibri"/>
      <family val="2"/>
      <scheme val="minor"/>
    </font>
    <font>
      <sz val="8"/>
      <color rgb="FF0D0D0D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000000"/>
      <name val="Calibri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Font="0" applyFill="0" applyProtection="0">
      <alignment vertical="top" wrapTex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9">
    <xf numFmtId="0" fontId="0" fillId="0" borderId="0" xfId="0" applyAlignment="1"/>
    <xf numFmtId="0" fontId="3" fillId="0" borderId="0" xfId="0" applyFont="1" applyProtection="1">
      <alignment vertical="top" wrapText="1"/>
    </xf>
    <xf numFmtId="0" fontId="4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left" vertical="top" wrapText="1"/>
    </xf>
    <xf numFmtId="1" fontId="4" fillId="0" borderId="0" xfId="0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top" wrapText="1"/>
    </xf>
    <xf numFmtId="0" fontId="6" fillId="0" borderId="0" xfId="0" applyFont="1" applyAlignment="1">
      <alignment wrapText="1"/>
    </xf>
    <xf numFmtId="0" fontId="4" fillId="0" borderId="0" xfId="0" applyFont="1" applyAlignment="1" applyProtection="1">
      <alignment horizontal="center" vertical="top"/>
    </xf>
    <xf numFmtId="1" fontId="4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wrapText="1"/>
    </xf>
    <xf numFmtId="0" fontId="8" fillId="0" borderId="0" xfId="0" applyFont="1" applyProtection="1">
      <alignment vertical="top" wrapText="1"/>
    </xf>
    <xf numFmtId="0" fontId="9" fillId="0" borderId="0" xfId="0" applyFont="1" applyAlignment="1" applyProtection="1">
      <alignment horizontal="center" vertical="top" wrapText="1"/>
    </xf>
    <xf numFmtId="1" fontId="9" fillId="0" borderId="0" xfId="0" applyNumberFormat="1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right" vertical="top" wrapText="1"/>
    </xf>
    <xf numFmtId="0" fontId="11" fillId="0" borderId="2" xfId="0" applyFont="1" applyBorder="1" applyAlignment="1"/>
    <xf numFmtId="1" fontId="12" fillId="0" borderId="0" xfId="0" applyNumberFormat="1" applyFont="1" applyAlignment="1">
      <alignment horizontal="center" vertical="center"/>
    </xf>
    <xf numFmtId="0" fontId="11" fillId="0" borderId="0" xfId="0" applyFont="1" applyAlignment="1"/>
    <xf numFmtId="0" fontId="13" fillId="0" borderId="0" xfId="0" applyFont="1" applyAlignment="1"/>
    <xf numFmtId="1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4" fillId="2" borderId="4" xfId="0" quotePrefix="1" applyNumberFormat="1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1" fontId="4" fillId="2" borderId="5" xfId="0" applyNumberFormat="1" applyFont="1" applyFill="1" applyBorder="1" applyAlignment="1" applyProtection="1">
      <alignment horizontal="center" vertical="center" wrapText="1"/>
    </xf>
    <xf numFmtId="165" fontId="4" fillId="2" borderId="6" xfId="0" applyNumberFormat="1" applyFont="1" applyFill="1" applyBorder="1" applyAlignment="1" applyProtection="1">
      <alignment horizontal="right" vertical="top" wrapText="1"/>
    </xf>
    <xf numFmtId="0" fontId="3" fillId="0" borderId="7" xfId="0" applyFont="1" applyBorder="1" applyAlignment="1" applyProtection="1">
      <alignment horizontal="left" vertical="top" wrapText="1"/>
    </xf>
    <xf numFmtId="1" fontId="4" fillId="0" borderId="7" xfId="0" applyNumberFormat="1" applyFont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vertical="top"/>
    </xf>
    <xf numFmtId="1" fontId="4" fillId="2" borderId="9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wrapText="1"/>
    </xf>
    <xf numFmtId="0" fontId="4" fillId="2" borderId="10" xfId="0" applyFont="1" applyFill="1" applyBorder="1" applyAlignment="1" applyProtection="1">
      <alignment horizontal="center" wrapText="1"/>
    </xf>
    <xf numFmtId="0" fontId="4" fillId="2" borderId="11" xfId="0" applyFont="1" applyFill="1" applyBorder="1" applyAlignment="1" applyProtection="1">
      <alignment horizontal="center" vertical="top" wrapText="1"/>
    </xf>
    <xf numFmtId="0" fontId="4" fillId="2" borderId="12" xfId="0" applyFont="1" applyFill="1" applyBorder="1" applyAlignment="1" applyProtection="1">
      <alignment vertical="top"/>
    </xf>
    <xf numFmtId="1" fontId="4" fillId="2" borderId="12" xfId="0" applyNumberFormat="1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wrapText="1"/>
    </xf>
    <xf numFmtId="0" fontId="4" fillId="2" borderId="13" xfId="0" applyFont="1" applyFill="1" applyBorder="1" applyAlignment="1" applyProtection="1">
      <alignment horizontal="center" wrapText="1"/>
    </xf>
    <xf numFmtId="0" fontId="3" fillId="0" borderId="3" xfId="0" applyFont="1" applyFill="1" applyBorder="1" applyAlignment="1">
      <alignment horizontal="justify"/>
    </xf>
    <xf numFmtId="1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 applyProtection="1">
      <alignment wrapText="1"/>
    </xf>
    <xf numFmtId="0" fontId="8" fillId="0" borderId="0" xfId="0" applyFont="1" applyAlignment="1">
      <alignment wrapText="1"/>
    </xf>
    <xf numFmtId="0" fontId="10" fillId="0" borderId="0" xfId="0" applyFont="1">
      <alignment vertical="top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vertical="top"/>
    </xf>
    <xf numFmtId="164" fontId="4" fillId="0" borderId="1" xfId="2" applyFont="1" applyFill="1" applyBorder="1" applyAlignment="1" applyProtection="1">
      <alignment horizontal="right" wrapText="1"/>
      <protection locked="0"/>
    </xf>
    <xf numFmtId="0" fontId="4" fillId="3" borderId="8" xfId="0" applyFont="1" applyFill="1" applyBorder="1" applyAlignment="1" applyProtection="1">
      <alignment horizontal="center" vertical="top" wrapText="1"/>
    </xf>
    <xf numFmtId="0" fontId="4" fillId="3" borderId="9" xfId="0" applyFont="1" applyFill="1" applyBorder="1" applyAlignment="1" applyProtection="1">
      <alignment horizontal="left" vertical="top" wrapText="1"/>
    </xf>
    <xf numFmtId="1" fontId="4" fillId="3" borderId="9" xfId="0" applyNumberFormat="1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wrapText="1"/>
    </xf>
    <xf numFmtId="0" fontId="4" fillId="3" borderId="10" xfId="0" applyFont="1" applyFill="1" applyBorder="1" applyAlignment="1" applyProtection="1">
      <alignment horizontal="center" wrapText="1"/>
    </xf>
    <xf numFmtId="166" fontId="4" fillId="3" borderId="11" xfId="0" quotePrefix="1" applyNumberFormat="1" applyFont="1" applyFill="1" applyBorder="1" applyAlignment="1" applyProtection="1">
      <alignment horizontal="center" vertical="top" wrapText="1"/>
    </xf>
    <xf numFmtId="0" fontId="4" fillId="3" borderId="12" xfId="0" applyFont="1" applyFill="1" applyBorder="1" applyAlignment="1" applyProtection="1">
      <alignment horizontal="left" vertical="top" wrapText="1"/>
    </xf>
    <xf numFmtId="1" fontId="4" fillId="3" borderId="12" xfId="0" applyNumberFormat="1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166" fontId="4" fillId="3" borderId="8" xfId="0" quotePrefix="1" applyNumberFormat="1" applyFont="1" applyFill="1" applyBorder="1" applyAlignment="1" applyProtection="1">
      <alignment horizontal="center" vertical="top" wrapText="1"/>
    </xf>
    <xf numFmtId="0" fontId="4" fillId="3" borderId="12" xfId="0" applyFont="1" applyFill="1" applyBorder="1" applyAlignment="1" applyProtection="1">
      <alignment horizontal="center" wrapText="1"/>
    </xf>
    <xf numFmtId="0" fontId="4" fillId="3" borderId="13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horizontal="left" vertical="center" wrapText="1"/>
    </xf>
    <xf numFmtId="164" fontId="4" fillId="0" borderId="1" xfId="2" applyFont="1" applyFill="1" applyBorder="1" applyAlignment="1" applyProtection="1">
      <alignment horizontal="right" vertical="center" wrapText="1"/>
      <protection locked="0"/>
    </xf>
    <xf numFmtId="0" fontId="3" fillId="3" borderId="12" xfId="0" applyFont="1" applyFill="1" applyBorder="1" applyAlignment="1" applyProtection="1">
      <alignment horizontal="left" vertical="top" wrapText="1"/>
    </xf>
    <xf numFmtId="0" fontId="14" fillId="3" borderId="12" xfId="0" applyFont="1" applyFill="1" applyBorder="1" applyAlignment="1" applyProtection="1">
      <alignment horizontal="center" vertical="center" wrapText="1"/>
    </xf>
    <xf numFmtId="0" fontId="4" fillId="0" borderId="3" xfId="0" quotePrefix="1" applyFont="1" applyFill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right" vertical="top" wrapText="1"/>
    </xf>
    <xf numFmtId="1" fontId="4" fillId="0" borderId="3" xfId="0" applyNumberFormat="1" applyFont="1" applyBorder="1" applyAlignment="1" applyProtection="1">
      <alignment horizontal="center" vertical="center" wrapText="1"/>
    </xf>
    <xf numFmtId="164" fontId="4" fillId="0" borderId="3" xfId="2" applyFont="1" applyFill="1" applyBorder="1" applyAlignment="1" applyProtection="1">
      <alignment horizontal="right" wrapText="1"/>
    </xf>
    <xf numFmtId="164" fontId="4" fillId="2" borderId="6" xfId="2" applyFont="1" applyFill="1" applyBorder="1" applyAlignment="1" applyProtection="1">
      <alignment horizontal="right" wrapText="1"/>
    </xf>
    <xf numFmtId="0" fontId="15" fillId="0" borderId="1" xfId="0" applyFont="1" applyFill="1" applyBorder="1" applyAlignment="1">
      <alignment horizontal="justify" wrapText="1"/>
    </xf>
    <xf numFmtId="0" fontId="15" fillId="0" borderId="3" xfId="0" applyFont="1" applyFill="1" applyBorder="1" applyAlignment="1">
      <alignment horizontal="justify" wrapText="1"/>
    </xf>
    <xf numFmtId="0" fontId="15" fillId="0" borderId="1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horizontal="right" wrapText="1"/>
    </xf>
    <xf numFmtId="0" fontId="4" fillId="2" borderId="4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right" vertical="top" wrapText="1"/>
    </xf>
    <xf numFmtId="164" fontId="9" fillId="2" borderId="6" xfId="0" applyNumberFormat="1" applyFont="1" applyFill="1" applyBorder="1" applyAlignment="1" applyProtection="1">
      <alignment horizontal="right" vertical="top" wrapText="1"/>
    </xf>
    <xf numFmtId="0" fontId="4" fillId="0" borderId="14" xfId="0" quotePrefix="1" applyFont="1" applyBorder="1" applyAlignment="1" applyProtection="1">
      <alignment horizontal="center" vertical="top" wrapText="1"/>
    </xf>
    <xf numFmtId="167" fontId="4" fillId="0" borderId="15" xfId="0" applyNumberFormat="1" applyFont="1" applyBorder="1" applyAlignment="1" applyProtection="1">
      <alignment horizontal="right" vertical="top" wrapText="1"/>
    </xf>
    <xf numFmtId="49" fontId="4" fillId="0" borderId="17" xfId="0" quotePrefix="1" applyNumberFormat="1" applyFont="1" applyFill="1" applyBorder="1" applyAlignment="1" applyProtection="1">
      <alignment horizontal="center" vertical="top" wrapText="1"/>
    </xf>
    <xf numFmtId="164" fontId="4" fillId="0" borderId="18" xfId="2" applyFont="1" applyFill="1" applyBorder="1" applyAlignment="1" applyProtection="1">
      <alignment horizontal="right" wrapText="1"/>
    </xf>
    <xf numFmtId="0" fontId="4" fillId="0" borderId="11" xfId="0" quotePrefix="1" applyFont="1" applyBorder="1" applyAlignment="1" applyProtection="1">
      <alignment horizontal="center" vertical="top" wrapText="1"/>
    </xf>
    <xf numFmtId="1" fontId="4" fillId="0" borderId="12" xfId="0" applyNumberFormat="1" applyFont="1" applyFill="1" applyBorder="1" applyAlignment="1">
      <alignment horizontal="center" vertical="center"/>
    </xf>
    <xf numFmtId="167" fontId="4" fillId="0" borderId="13" xfId="0" applyNumberFormat="1" applyFont="1" applyBorder="1" applyAlignment="1" applyProtection="1">
      <alignment horizontal="right" vertical="top" wrapText="1"/>
    </xf>
    <xf numFmtId="0" fontId="3" fillId="0" borderId="8" xfId="0" applyFont="1" applyBorder="1" applyAlignment="1"/>
    <xf numFmtId="0" fontId="3" fillId="0" borderId="9" xfId="0" applyFont="1" applyBorder="1" applyAlignment="1"/>
    <xf numFmtId="1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/>
    <xf numFmtId="49" fontId="4" fillId="0" borderId="14" xfId="0" quotePrefix="1" applyNumberFormat="1" applyFont="1" applyFill="1" applyBorder="1" applyAlignment="1" applyProtection="1">
      <alignment horizontal="center" vertical="center" wrapText="1"/>
    </xf>
    <xf numFmtId="164" fontId="4" fillId="0" borderId="15" xfId="2" applyFont="1" applyFill="1" applyBorder="1" applyAlignment="1" applyProtection="1">
      <alignment horizontal="left" vertical="center" wrapText="1"/>
    </xf>
    <xf numFmtId="49" fontId="4" fillId="0" borderId="17" xfId="0" quotePrefix="1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top" wrapText="1"/>
    </xf>
    <xf numFmtId="0" fontId="3" fillId="0" borderId="12" xfId="0" applyFont="1" applyBorder="1" applyAlignment="1" applyProtection="1">
      <alignment horizontal="left" vertical="top" wrapText="1"/>
    </xf>
    <xf numFmtId="1" fontId="4" fillId="0" borderId="12" xfId="0" applyNumberFormat="1" applyFont="1" applyBorder="1" applyAlignment="1" applyProtection="1">
      <alignment horizontal="center" vertical="center" wrapText="1"/>
    </xf>
    <xf numFmtId="164" fontId="4" fillId="0" borderId="13" xfId="2" applyFont="1" applyFill="1" applyBorder="1" applyAlignment="1" applyProtection="1">
      <alignment horizontal="left" vertical="center" wrapText="1"/>
    </xf>
    <xf numFmtId="49" fontId="4" fillId="0" borderId="8" xfId="0" quotePrefix="1" applyNumberFormat="1" applyFont="1" applyFill="1" applyBorder="1" applyAlignment="1" applyProtection="1">
      <alignment horizontal="center" vertical="top" wrapText="1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10" xfId="0" applyNumberFormat="1" applyFont="1" applyFill="1" applyBorder="1" applyAlignment="1" applyProtection="1">
      <alignment horizontal="right" wrapText="1"/>
      <protection locked="0"/>
    </xf>
    <xf numFmtId="165" fontId="4" fillId="0" borderId="18" xfId="0" applyNumberFormat="1" applyFont="1" applyBorder="1" applyAlignment="1" applyProtection="1">
      <alignment horizontal="right" vertical="top" wrapText="1"/>
    </xf>
    <xf numFmtId="0" fontId="3" fillId="0" borderId="11" xfId="0" applyFont="1" applyBorder="1" applyAlignment="1"/>
    <xf numFmtId="0" fontId="3" fillId="0" borderId="12" xfId="0" applyFont="1" applyBorder="1" applyAlignment="1"/>
    <xf numFmtId="1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/>
    <xf numFmtId="0" fontId="15" fillId="0" borderId="9" xfId="0" applyFont="1" applyFill="1" applyBorder="1" applyAlignment="1">
      <alignment horizontal="justify" wrapText="1"/>
    </xf>
    <xf numFmtId="1" fontId="9" fillId="2" borderId="5" xfId="0" applyNumberFormat="1" applyFont="1" applyFill="1" applyBorder="1" applyAlignment="1" applyProtection="1">
      <alignment horizontal="center" vertical="center" wrapText="1"/>
    </xf>
    <xf numFmtId="0" fontId="8" fillId="0" borderId="16" xfId="0" applyFont="1" applyBorder="1" applyAlignment="1" applyProtection="1">
      <alignment horizontal="right" vertical="top" wrapText="1"/>
    </xf>
    <xf numFmtId="1" fontId="9" fillId="0" borderId="16" xfId="0" applyNumberFormat="1" applyFont="1" applyBorder="1" applyAlignment="1" applyProtection="1">
      <alignment horizontal="center" vertical="center" wrapText="1"/>
    </xf>
    <xf numFmtId="166" fontId="4" fillId="0" borderId="4" xfId="0" quotePrefix="1" applyNumberFormat="1" applyFont="1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horizontal="right" wrapText="1"/>
    </xf>
    <xf numFmtId="1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6" xfId="2" applyFont="1" applyFill="1" applyBorder="1" applyAlignment="1" applyProtection="1">
      <alignment horizontal="right" wrapText="1"/>
    </xf>
    <xf numFmtId="0" fontId="3" fillId="0" borderId="19" xfId="0" applyFont="1" applyBorder="1" applyAlignment="1" applyProtection="1">
      <alignment horizontal="left" vertical="top" wrapText="1"/>
    </xf>
    <xf numFmtId="49" fontId="4" fillId="0" borderId="11" xfId="0" quotePrefix="1" applyNumberFormat="1" applyFont="1" applyFill="1" applyBorder="1" applyAlignment="1" applyProtection="1">
      <alignment horizontal="center" vertical="center" wrapText="1"/>
    </xf>
    <xf numFmtId="0" fontId="15" fillId="0" borderId="12" xfId="0" applyFont="1" applyFill="1" applyBorder="1" applyAlignment="1">
      <alignment horizontal="justify" wrapText="1"/>
    </xf>
    <xf numFmtId="1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2" xfId="2" applyFont="1" applyFill="1" applyBorder="1" applyAlignment="1" applyProtection="1">
      <alignment horizontal="left" vertical="center" wrapText="1"/>
      <protection locked="0"/>
    </xf>
    <xf numFmtId="164" fontId="4" fillId="0" borderId="13" xfId="2" applyFont="1" applyFill="1" applyBorder="1" applyAlignment="1" applyProtection="1">
      <alignment horizontal="right" wrapText="1"/>
    </xf>
    <xf numFmtId="49" fontId="4" fillId="0" borderId="11" xfId="0" quotePrefix="1" applyNumberFormat="1" applyFont="1" applyFill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wrapText="1"/>
    </xf>
    <xf numFmtId="165" fontId="4" fillId="0" borderId="13" xfId="0" applyNumberFormat="1" applyFont="1" applyFill="1" applyBorder="1" applyAlignment="1" applyProtection="1">
      <alignment horizontal="right" wrapText="1"/>
      <protection locked="0"/>
    </xf>
    <xf numFmtId="0" fontId="4" fillId="0" borderId="14" xfId="0" quotePrefix="1" applyFont="1" applyFill="1" applyBorder="1" applyAlignment="1" applyProtection="1">
      <alignment horizontal="center" wrapText="1"/>
    </xf>
    <xf numFmtId="164" fontId="4" fillId="0" borderId="15" xfId="2" applyFont="1" applyFill="1" applyBorder="1" applyAlignment="1" applyProtection="1">
      <alignment horizontal="right" wrapText="1"/>
    </xf>
    <xf numFmtId="0" fontId="4" fillId="0" borderId="21" xfId="0" applyFont="1" applyBorder="1" applyAlignment="1" applyProtection="1">
      <alignment horizontal="center" vertical="top" wrapText="1"/>
    </xf>
    <xf numFmtId="165" fontId="4" fillId="0" borderId="22" xfId="0" applyNumberFormat="1" applyFont="1" applyBorder="1" applyAlignment="1" applyProtection="1">
      <alignment horizontal="right" vertical="top" wrapText="1"/>
    </xf>
    <xf numFmtId="0" fontId="3" fillId="0" borderId="23" xfId="0" applyFont="1" applyBorder="1" applyAlignment="1" applyProtection="1">
      <alignment horizontal="right" vertical="top" wrapText="1"/>
    </xf>
    <xf numFmtId="164" fontId="9" fillId="0" borderId="24" xfId="2" applyFont="1" applyFill="1" applyBorder="1" applyAlignment="1" applyProtection="1">
      <alignment horizontal="right" wrapText="1"/>
    </xf>
    <xf numFmtId="0" fontId="16" fillId="0" borderId="0" xfId="0" applyFont="1" applyAlignment="1" applyProtection="1">
      <alignment vertical="top"/>
    </xf>
    <xf numFmtId="0" fontId="17" fillId="0" borderId="0" xfId="0" applyFont="1" applyAlignment="1" applyProtection="1">
      <alignment vertical="top"/>
    </xf>
    <xf numFmtId="164" fontId="4" fillId="0" borderId="3" xfId="2" applyFont="1" applyFill="1" applyBorder="1" applyAlignment="1" applyProtection="1">
      <alignment horizontal="right" vertical="center" wrapText="1"/>
      <protection locked="0"/>
    </xf>
    <xf numFmtId="0" fontId="18" fillId="0" borderId="1" xfId="0" applyFont="1" applyFill="1" applyBorder="1" applyAlignment="1">
      <alignment horizontal="justify" wrapText="1"/>
    </xf>
    <xf numFmtId="0" fontId="3" fillId="0" borderId="0" xfId="0" applyFont="1" applyAlignment="1" applyProtection="1">
      <alignment horizontal="right" vertical="top" wrapText="1"/>
    </xf>
    <xf numFmtId="0" fontId="16" fillId="0" borderId="12" xfId="0" applyFont="1" applyFill="1" applyBorder="1" applyAlignment="1">
      <alignment horizontal="justify" vertical="top"/>
    </xf>
    <xf numFmtId="0" fontId="4" fillId="0" borderId="17" xfId="0" quotePrefix="1" applyFont="1" applyFill="1" applyBorder="1" applyAlignment="1" applyProtection="1">
      <alignment horizontal="center" vertical="center" wrapText="1"/>
    </xf>
    <xf numFmtId="0" fontId="4" fillId="0" borderId="17" xfId="0" quotePrefix="1" applyFont="1" applyFill="1" applyBorder="1" applyAlignment="1" applyProtection="1">
      <alignment horizontal="center" vertical="top" wrapText="1"/>
    </xf>
    <xf numFmtId="0" fontId="3" fillId="0" borderId="25" xfId="0" applyFont="1" applyFill="1" applyBorder="1" applyAlignment="1">
      <alignment horizontal="justify"/>
    </xf>
    <xf numFmtId="0" fontId="4" fillId="3" borderId="4" xfId="0" applyFont="1" applyFill="1" applyBorder="1" applyAlignment="1" applyProtection="1">
      <alignment horizontal="center" vertical="top" wrapText="1"/>
    </xf>
    <xf numFmtId="0" fontId="9" fillId="3" borderId="5" xfId="0" applyFont="1" applyFill="1" applyBorder="1" applyAlignment="1" applyProtection="1">
      <alignment horizontal="right" vertical="top" wrapText="1"/>
    </xf>
    <xf numFmtId="1" fontId="9" fillId="3" borderId="5" xfId="0" applyNumberFormat="1" applyFont="1" applyFill="1" applyBorder="1" applyAlignment="1" applyProtection="1">
      <alignment horizontal="center" vertical="center" wrapText="1"/>
    </xf>
    <xf numFmtId="164" fontId="9" fillId="3" borderId="6" xfId="0" applyNumberFormat="1" applyFont="1" applyFill="1" applyBorder="1" applyAlignment="1" applyProtection="1">
      <alignment horizontal="right" vertical="top" wrapText="1"/>
    </xf>
    <xf numFmtId="0" fontId="4" fillId="0" borderId="21" xfId="0" quotePrefix="1" applyFont="1" applyBorder="1" applyAlignment="1" applyProtection="1">
      <alignment horizontal="center" vertical="top" wrapText="1"/>
    </xf>
    <xf numFmtId="0" fontId="16" fillId="0" borderId="7" xfId="0" applyFont="1" applyFill="1" applyBorder="1" applyAlignment="1">
      <alignment horizontal="justify" vertical="top"/>
    </xf>
    <xf numFmtId="1" fontId="4" fillId="0" borderId="7" xfId="0" applyNumberFormat="1" applyFont="1" applyFill="1" applyBorder="1" applyAlignment="1">
      <alignment horizontal="center" vertical="center"/>
    </xf>
    <xf numFmtId="167" fontId="4" fillId="0" borderId="22" xfId="0" applyNumberFormat="1" applyFont="1" applyBorder="1" applyAlignment="1" applyProtection="1">
      <alignment horizontal="right" vertical="top" wrapText="1"/>
    </xf>
    <xf numFmtId="0" fontId="4" fillId="4" borderId="4" xfId="0" applyFont="1" applyFill="1" applyBorder="1" applyAlignment="1" applyProtection="1">
      <alignment horizontal="center" vertical="top" wrapText="1"/>
    </xf>
    <xf numFmtId="0" fontId="9" fillId="4" borderId="5" xfId="0" applyFont="1" applyFill="1" applyBorder="1" applyAlignment="1" applyProtection="1">
      <alignment horizontal="right" vertical="top" wrapText="1"/>
    </xf>
    <xf numFmtId="1" fontId="9" fillId="4" borderId="5" xfId="0" applyNumberFormat="1" applyFont="1" applyFill="1" applyBorder="1" applyAlignment="1" applyProtection="1">
      <alignment horizontal="center" vertical="center" wrapText="1"/>
    </xf>
    <xf numFmtId="164" fontId="9" fillId="4" borderId="6" xfId="0" applyNumberFormat="1" applyFont="1" applyFill="1" applyBorder="1" applyAlignment="1" applyProtection="1">
      <alignment horizontal="right" vertical="top" wrapText="1"/>
    </xf>
    <xf numFmtId="0" fontId="14" fillId="3" borderId="9" xfId="0" applyFont="1" applyFill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horizontal="left" vertical="top" wrapText="1"/>
    </xf>
    <xf numFmtId="0" fontId="4" fillId="0" borderId="14" xfId="0" quotePrefix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justify" wrapText="1"/>
    </xf>
    <xf numFmtId="1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 applyProtection="1">
      <alignment horizontal="center" vertical="center" wrapText="1"/>
    </xf>
    <xf numFmtId="1" fontId="2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Currency" xfId="2" builtinId="4"/>
    <cellStyle name="Normal" xfId="0" builtinId="0"/>
    <cellStyle name="Währung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186765</xdr:colOff>
      <xdr:row>1</xdr:row>
      <xdr:rowOff>17433</xdr:rowOff>
    </xdr:from>
    <xdr:to>
      <xdr:col>6</xdr:col>
      <xdr:colOff>1065742</xdr:colOff>
      <xdr:row>3</xdr:row>
      <xdr:rowOff>1163</xdr:rowOff>
    </xdr:to>
    <xdr:pic>
      <xdr:nvPicPr>
        <xdr:cNvPr id="3" name="Grafik 2" descr="Ein Bild, das Grafiken, Logo, Schrift, rot enthält.&#10;&#10;Automatisch generierte Beschreibung">
          <a:extLst>
            <a:ext uri="{FF2B5EF4-FFF2-40B4-BE49-F238E27FC236}">
              <a16:creationId xmlns:a16="http://schemas.microsoft.com/office/drawing/2014/main" id="{9BADF1D8-EFBF-7146-AC4C-F851F5F9F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0376" y="158544"/>
          <a:ext cx="878977" cy="42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I90"/>
  <sheetViews>
    <sheetView showGridLines="0" tabSelected="1" zoomScale="330" zoomScaleNormal="330" workbookViewId="0">
      <selection activeCell="D69" sqref="D69"/>
    </sheetView>
  </sheetViews>
  <sheetFormatPr defaultColWidth="11.109375" defaultRowHeight="11.1"/>
  <cols>
    <col min="1" max="1" width="1.109375" style="1" customWidth="1"/>
    <col min="2" max="2" width="8.6640625" style="2" customWidth="1"/>
    <col min="3" max="3" width="45.6640625" style="3" customWidth="1"/>
    <col min="4" max="4" width="8.6640625" style="4" customWidth="1"/>
    <col min="5" max="5" width="7" style="4" customWidth="1"/>
    <col min="6" max="6" width="9.44140625" style="4" customWidth="1"/>
    <col min="7" max="7" width="15.109375" style="5" customWidth="1"/>
    <col min="8" max="8" width="19.6640625" style="1" customWidth="1"/>
    <col min="9" max="9" width="11.109375" style="1"/>
    <col min="10" max="10" width="15.6640625" style="1" bestFit="1" customWidth="1"/>
    <col min="11" max="16384" width="11.109375" style="1"/>
  </cols>
  <sheetData>
    <row r="1" spans="1:9" ht="11.25" customHeight="1"/>
    <row r="2" spans="1:9" ht="17.100000000000001">
      <c r="A2" s="40"/>
      <c r="B2" s="6"/>
      <c r="C2" s="41" t="s">
        <v>0</v>
      </c>
      <c r="D2" s="6"/>
      <c r="E2" s="6"/>
      <c r="F2" s="6"/>
      <c r="G2" s="6"/>
      <c r="H2" s="6"/>
      <c r="I2" s="6"/>
    </row>
    <row r="3" spans="1:9" ht="17.100000000000001">
      <c r="B3" s="6"/>
      <c r="C3" s="40" t="s">
        <v>1</v>
      </c>
      <c r="D3" s="6"/>
      <c r="E3" s="6"/>
      <c r="F3" s="6"/>
      <c r="G3" s="6"/>
      <c r="H3" s="6"/>
      <c r="I3" s="6"/>
    </row>
    <row r="4" spans="1:9" ht="12" thickBot="1">
      <c r="B4" s="7"/>
    </row>
    <row r="5" spans="1:9" ht="12">
      <c r="B5" s="28" t="s">
        <v>2</v>
      </c>
      <c r="C5" s="29" t="s">
        <v>3</v>
      </c>
      <c r="D5" s="30" t="s">
        <v>4</v>
      </c>
      <c r="E5" s="30" t="s">
        <v>5</v>
      </c>
      <c r="F5" s="31" t="s">
        <v>6</v>
      </c>
      <c r="G5" s="32" t="s">
        <v>7</v>
      </c>
    </row>
    <row r="6" spans="1:9" ht="12.95" thickBot="1">
      <c r="B6" s="33"/>
      <c r="C6" s="34"/>
      <c r="D6" s="36" t="s">
        <v>8</v>
      </c>
      <c r="E6" s="35"/>
      <c r="F6" s="36" t="s">
        <v>9</v>
      </c>
      <c r="G6" s="37" t="s">
        <v>9</v>
      </c>
    </row>
    <row r="7" spans="1:9" ht="12" thickBot="1">
      <c r="B7" s="126"/>
      <c r="C7" s="26"/>
      <c r="D7" s="27"/>
      <c r="E7" s="27"/>
      <c r="F7" s="27"/>
      <c r="G7" s="127"/>
    </row>
    <row r="8" spans="1:9" ht="12.95" thickBot="1">
      <c r="B8" s="22"/>
      <c r="C8" s="23" t="s">
        <v>10</v>
      </c>
      <c r="D8" s="24"/>
      <c r="E8" s="24"/>
      <c r="F8" s="24"/>
      <c r="G8" s="25"/>
    </row>
    <row r="9" spans="1:9">
      <c r="B9" s="98"/>
      <c r="C9" s="114"/>
      <c r="D9" s="99"/>
      <c r="E9" s="99"/>
      <c r="F9" s="99"/>
      <c r="G9" s="100"/>
    </row>
    <row r="10" spans="1:9" ht="12">
      <c r="B10" s="82" t="s">
        <v>11</v>
      </c>
      <c r="C10" s="12" t="s">
        <v>12</v>
      </c>
      <c r="D10" s="9">
        <v>12</v>
      </c>
      <c r="E10" s="8">
        <v>1</v>
      </c>
      <c r="F10" s="65">
        <v>0</v>
      </c>
      <c r="G10" s="83">
        <f>D10*E10*F10</f>
        <v>0</v>
      </c>
    </row>
    <row r="11" spans="1:9" ht="12">
      <c r="B11" s="136">
        <v>2.2999999999999998</v>
      </c>
      <c r="C11" s="154" t="s">
        <v>13</v>
      </c>
      <c r="D11" s="21">
        <v>12</v>
      </c>
      <c r="E11" s="155">
        <v>2</v>
      </c>
      <c r="F11" s="65">
        <v>0</v>
      </c>
      <c r="G11" s="83">
        <f>D11*E11*F11</f>
        <v>0</v>
      </c>
    </row>
    <row r="12" spans="1:9" ht="12" thickBot="1">
      <c r="B12" s="115"/>
      <c r="C12" s="116"/>
      <c r="D12" s="117"/>
      <c r="E12" s="118"/>
      <c r="F12" s="119"/>
      <c r="G12" s="120"/>
    </row>
    <row r="13" spans="1:9" ht="12.95" thickBot="1">
      <c r="B13" s="22"/>
      <c r="C13" s="76" t="s">
        <v>14</v>
      </c>
      <c r="D13" s="24"/>
      <c r="E13" s="24"/>
      <c r="F13" s="24"/>
      <c r="G13" s="72">
        <f>SUM(G10:G11)</f>
        <v>0</v>
      </c>
    </row>
    <row r="14" spans="1:9" ht="12" thickBot="1">
      <c r="B14" s="124"/>
      <c r="C14" s="69"/>
      <c r="D14" s="70"/>
      <c r="E14" s="70"/>
      <c r="F14" s="70"/>
      <c r="G14" s="125"/>
    </row>
    <row r="15" spans="1:9" ht="12">
      <c r="B15" s="28"/>
      <c r="C15" s="29" t="s">
        <v>3</v>
      </c>
      <c r="D15" s="30" t="s">
        <v>4</v>
      </c>
      <c r="E15" s="30" t="s">
        <v>5</v>
      </c>
      <c r="F15" s="31" t="s">
        <v>6</v>
      </c>
      <c r="G15" s="32" t="s">
        <v>7</v>
      </c>
    </row>
    <row r="16" spans="1:9" ht="12.95" thickBot="1">
      <c r="B16" s="33"/>
      <c r="C16" s="34"/>
      <c r="D16" s="36" t="s">
        <v>8</v>
      </c>
      <c r="E16" s="35"/>
      <c r="F16" s="36" t="s">
        <v>9</v>
      </c>
      <c r="G16" s="37" t="s">
        <v>9</v>
      </c>
    </row>
    <row r="17" spans="2:8" ht="12" thickBot="1">
      <c r="B17" s="126"/>
      <c r="C17" s="26"/>
      <c r="D17" s="27"/>
      <c r="E17" s="27"/>
      <c r="F17" s="27"/>
      <c r="G17" s="127"/>
    </row>
    <row r="18" spans="2:8" ht="12.95" thickBot="1">
      <c r="B18" s="22"/>
      <c r="C18" s="23" t="s">
        <v>15</v>
      </c>
      <c r="D18" s="24"/>
      <c r="E18" s="24"/>
      <c r="F18" s="24"/>
      <c r="G18" s="25"/>
    </row>
    <row r="19" spans="2:8">
      <c r="B19" s="98"/>
      <c r="C19" s="106"/>
      <c r="D19" s="99"/>
      <c r="E19" s="99"/>
      <c r="F19" s="99"/>
      <c r="G19" s="100"/>
    </row>
    <row r="20" spans="2:8" ht="12">
      <c r="B20" s="137">
        <v>2.11</v>
      </c>
      <c r="C20" s="73" t="s">
        <v>16</v>
      </c>
      <c r="D20" s="9">
        <v>12</v>
      </c>
      <c r="E20" s="9">
        <v>2</v>
      </c>
      <c r="F20" s="50">
        <v>0</v>
      </c>
      <c r="G20" s="83">
        <f>D20*E20*F20</f>
        <v>0</v>
      </c>
    </row>
    <row r="21" spans="2:8" ht="12">
      <c r="B21" s="137">
        <v>2.11</v>
      </c>
      <c r="C21" s="73" t="s">
        <v>17</v>
      </c>
      <c r="D21" s="9">
        <v>12</v>
      </c>
      <c r="E21" s="9">
        <v>2</v>
      </c>
      <c r="F21" s="50">
        <v>0</v>
      </c>
      <c r="G21" s="83">
        <f t="shared" ref="G21:G23" si="0">D21*E21*F21</f>
        <v>0</v>
      </c>
    </row>
    <row r="22" spans="2:8" ht="12">
      <c r="B22" s="137">
        <v>2.11</v>
      </c>
      <c r="C22" s="73" t="s">
        <v>18</v>
      </c>
      <c r="D22" s="9">
        <v>12</v>
      </c>
      <c r="E22" s="9">
        <v>2</v>
      </c>
      <c r="F22" s="50">
        <v>0</v>
      </c>
      <c r="G22" s="83">
        <f t="shared" si="0"/>
        <v>0</v>
      </c>
    </row>
    <row r="23" spans="2:8" ht="11.25">
      <c r="B23" s="137">
        <v>2.11</v>
      </c>
      <c r="C23" s="73" t="s">
        <v>19</v>
      </c>
      <c r="D23" s="9">
        <v>12</v>
      </c>
      <c r="E23" s="158">
        <v>28</v>
      </c>
      <c r="F23" s="50">
        <v>0</v>
      </c>
      <c r="G23" s="83">
        <f t="shared" si="0"/>
        <v>0</v>
      </c>
    </row>
    <row r="24" spans="2:8" ht="12" thickBot="1">
      <c r="B24" s="121"/>
      <c r="C24" s="122"/>
      <c r="D24" s="118"/>
      <c r="E24" s="118"/>
      <c r="F24" s="118"/>
      <c r="G24" s="123"/>
    </row>
    <row r="25" spans="2:8" ht="12.95" thickBot="1">
      <c r="B25" s="22"/>
      <c r="C25" s="76" t="s">
        <v>14</v>
      </c>
      <c r="D25" s="24"/>
      <c r="E25" s="24"/>
      <c r="F25" s="24"/>
      <c r="G25" s="72">
        <f>SUM(G20:G23)</f>
        <v>0</v>
      </c>
    </row>
    <row r="26" spans="2:8" ht="12" thickBot="1">
      <c r="B26" s="110"/>
      <c r="C26" s="111"/>
      <c r="D26" s="112"/>
      <c r="E26" s="112"/>
      <c r="F26" s="112"/>
      <c r="G26" s="113"/>
    </row>
    <row r="27" spans="2:8" ht="15.95" thickBot="1">
      <c r="B27" s="77"/>
      <c r="C27" s="78" t="s">
        <v>20</v>
      </c>
      <c r="D27" s="107"/>
      <c r="E27" s="107"/>
      <c r="F27" s="107"/>
      <c r="G27" s="79">
        <f>G25+G13</f>
        <v>0</v>
      </c>
    </row>
    <row r="28" spans="2:8" ht="15.95" thickBot="1">
      <c r="B28" s="128"/>
      <c r="C28" s="108" t="s">
        <v>21</v>
      </c>
      <c r="D28" s="109"/>
      <c r="E28" s="109"/>
      <c r="F28" s="109"/>
      <c r="G28" s="129">
        <f>G27*1.19</f>
        <v>0</v>
      </c>
    </row>
    <row r="29" spans="2:8" ht="12.95" thickTop="1" thickBot="1">
      <c r="B29" s="68"/>
      <c r="C29" s="69"/>
      <c r="D29" s="70"/>
      <c r="E29" s="70"/>
      <c r="F29" s="70"/>
      <c r="G29" s="71"/>
    </row>
    <row r="30" spans="2:8" ht="12">
      <c r="B30" s="51" t="s">
        <v>2</v>
      </c>
      <c r="C30" s="152" t="s">
        <v>22</v>
      </c>
      <c r="D30" s="53"/>
      <c r="E30" s="53"/>
      <c r="F30" s="54" t="s">
        <v>6</v>
      </c>
      <c r="G30" s="55" t="s">
        <v>7</v>
      </c>
      <c r="H30" s="134"/>
    </row>
    <row r="31" spans="2:8" ht="12.95" thickBot="1">
      <c r="B31" s="56"/>
      <c r="C31" s="56"/>
      <c r="D31" s="58"/>
      <c r="E31" s="58"/>
      <c r="F31" s="59" t="s">
        <v>9</v>
      </c>
      <c r="G31" s="60" t="s">
        <v>9</v>
      </c>
    </row>
    <row r="32" spans="2:8">
      <c r="B32" s="80"/>
      <c r="C32" s="133"/>
      <c r="D32" s="39"/>
      <c r="E32" s="39"/>
      <c r="F32" s="39"/>
      <c r="G32" s="81"/>
      <c r="H32" s="131"/>
    </row>
    <row r="33" spans="2:8" ht="12">
      <c r="B33" s="82" t="s">
        <v>11</v>
      </c>
      <c r="C33" s="12" t="s">
        <v>12</v>
      </c>
      <c r="D33" s="9">
        <v>6</v>
      </c>
      <c r="E33" s="8">
        <v>1</v>
      </c>
      <c r="F33" s="65">
        <v>0</v>
      </c>
      <c r="G33" s="83">
        <f>D33*E33*F33</f>
        <v>0</v>
      </c>
      <c r="H33" s="134"/>
    </row>
    <row r="34" spans="2:8" ht="12">
      <c r="B34" s="136">
        <v>2.2999999999999998</v>
      </c>
      <c r="C34" s="154" t="s">
        <v>13</v>
      </c>
      <c r="D34" s="21">
        <v>6</v>
      </c>
      <c r="E34" s="155">
        <v>2</v>
      </c>
      <c r="F34" s="65">
        <v>0</v>
      </c>
      <c r="G34" s="83">
        <f>D34*E34*F34</f>
        <v>0</v>
      </c>
      <c r="H34" s="131"/>
    </row>
    <row r="35" spans="2:8">
      <c r="B35" s="91"/>
      <c r="C35" s="74"/>
      <c r="D35" s="21"/>
      <c r="E35" s="21"/>
      <c r="F35" s="132"/>
      <c r="G35" s="125"/>
      <c r="H35" s="131"/>
    </row>
    <row r="36" spans="2:8" ht="12">
      <c r="B36" s="137">
        <v>2.11</v>
      </c>
      <c r="C36" s="73" t="s">
        <v>16</v>
      </c>
      <c r="D36" s="9">
        <v>6</v>
      </c>
      <c r="E36" s="9">
        <v>2</v>
      </c>
      <c r="F36" s="50">
        <v>0</v>
      </c>
      <c r="G36" s="83">
        <f>D36*E36*F36</f>
        <v>0</v>
      </c>
      <c r="H36" s="131"/>
    </row>
    <row r="37" spans="2:8" ht="12">
      <c r="B37" s="137">
        <v>2.11</v>
      </c>
      <c r="C37" s="73" t="s">
        <v>17</v>
      </c>
      <c r="D37" s="9">
        <v>6</v>
      </c>
      <c r="E37" s="9">
        <v>2</v>
      </c>
      <c r="F37" s="50">
        <v>0</v>
      </c>
      <c r="G37" s="83">
        <f t="shared" ref="G37:G39" si="1">D37*E37*F37</f>
        <v>0</v>
      </c>
      <c r="H37" s="131"/>
    </row>
    <row r="38" spans="2:8" ht="12">
      <c r="B38" s="137">
        <v>2.11</v>
      </c>
      <c r="C38" s="73" t="s">
        <v>18</v>
      </c>
      <c r="D38" s="9">
        <v>6</v>
      </c>
      <c r="E38" s="9">
        <v>2</v>
      </c>
      <c r="F38" s="50">
        <v>0</v>
      </c>
      <c r="G38" s="83">
        <f t="shared" si="1"/>
        <v>0</v>
      </c>
      <c r="H38" s="131"/>
    </row>
    <row r="39" spans="2:8" ht="11.25">
      <c r="B39" s="137">
        <v>2.11</v>
      </c>
      <c r="C39" s="73" t="s">
        <v>19</v>
      </c>
      <c r="D39" s="9">
        <v>6</v>
      </c>
      <c r="E39" s="158">
        <v>28</v>
      </c>
      <c r="F39" s="50">
        <v>0</v>
      </c>
      <c r="G39" s="83">
        <f t="shared" si="1"/>
        <v>0</v>
      </c>
      <c r="H39" s="131"/>
    </row>
    <row r="40" spans="2:8" ht="12" thickBot="1">
      <c r="B40" s="80"/>
      <c r="C40" s="38"/>
      <c r="D40" s="39"/>
      <c r="E40" s="39"/>
      <c r="F40" s="39"/>
      <c r="G40" s="81"/>
      <c r="H40" s="131"/>
    </row>
    <row r="41" spans="2:8" ht="15.95" thickBot="1">
      <c r="B41" s="139"/>
      <c r="C41" s="140" t="s">
        <v>20</v>
      </c>
      <c r="D41" s="141"/>
      <c r="E41" s="141"/>
      <c r="F41" s="141"/>
      <c r="G41" s="142">
        <f>SUM(G33:G39)</f>
        <v>0</v>
      </c>
      <c r="H41" s="131"/>
    </row>
    <row r="42" spans="2:8" ht="15.95" thickBot="1">
      <c r="B42" s="128"/>
      <c r="C42" s="108" t="s">
        <v>21</v>
      </c>
      <c r="D42" s="109"/>
      <c r="E42" s="109"/>
      <c r="F42" s="109"/>
      <c r="G42" s="129">
        <f>G41*1.19</f>
        <v>0</v>
      </c>
      <c r="H42" s="131"/>
    </row>
    <row r="43" spans="2:8" ht="12" thickTop="1">
      <c r="B43" s="80"/>
      <c r="C43" s="138"/>
      <c r="D43" s="39"/>
      <c r="E43" s="39"/>
      <c r="F43" s="39"/>
      <c r="G43" s="81"/>
      <c r="H43" s="131"/>
    </row>
    <row r="44" spans="2:8" ht="12" thickBot="1">
      <c r="B44" s="80"/>
      <c r="C44" s="138"/>
      <c r="D44" s="39"/>
      <c r="E44" s="39"/>
      <c r="F44" s="39"/>
      <c r="G44" s="81"/>
      <c r="H44" s="131"/>
    </row>
    <row r="45" spans="2:8" ht="12">
      <c r="B45" s="51" t="s">
        <v>2</v>
      </c>
      <c r="C45" s="152" t="s">
        <v>23</v>
      </c>
      <c r="D45" s="53"/>
      <c r="E45" s="53"/>
      <c r="F45" s="54" t="s">
        <v>6</v>
      </c>
      <c r="G45" s="55" t="s">
        <v>7</v>
      </c>
      <c r="H45" s="134"/>
    </row>
    <row r="46" spans="2:8" ht="12.95" thickBot="1">
      <c r="B46" s="56"/>
      <c r="C46" s="56"/>
      <c r="D46" s="58"/>
      <c r="E46" s="58"/>
      <c r="F46" s="59" t="s">
        <v>9</v>
      </c>
      <c r="G46" s="60" t="s">
        <v>9</v>
      </c>
    </row>
    <row r="47" spans="2:8">
      <c r="B47" s="80"/>
      <c r="C47" s="133"/>
      <c r="D47" s="39"/>
      <c r="E47" s="39"/>
      <c r="F47" s="39"/>
      <c r="G47" s="81"/>
      <c r="H47" s="131"/>
    </row>
    <row r="48" spans="2:8" ht="12">
      <c r="B48" s="82" t="s">
        <v>11</v>
      </c>
      <c r="C48" s="12" t="s">
        <v>12</v>
      </c>
      <c r="D48" s="9">
        <v>6</v>
      </c>
      <c r="E48" s="8">
        <v>1</v>
      </c>
      <c r="F48" s="65">
        <v>0</v>
      </c>
      <c r="G48" s="83">
        <f>D48*E48*F48</f>
        <v>0</v>
      </c>
      <c r="H48" s="134"/>
    </row>
    <row r="49" spans="2:8" ht="12">
      <c r="B49" s="136">
        <v>2.2999999999999998</v>
      </c>
      <c r="C49" s="154" t="s">
        <v>13</v>
      </c>
      <c r="D49" s="21">
        <v>6</v>
      </c>
      <c r="E49" s="155">
        <v>2</v>
      </c>
      <c r="F49" s="65">
        <v>0</v>
      </c>
      <c r="G49" s="83">
        <f>D49*E49*F49</f>
        <v>0</v>
      </c>
      <c r="H49" s="131"/>
    </row>
    <row r="50" spans="2:8">
      <c r="B50" s="91"/>
      <c r="C50" s="74"/>
      <c r="D50" s="21"/>
      <c r="E50" s="21"/>
      <c r="F50" s="132"/>
      <c r="G50" s="125"/>
      <c r="H50" s="131"/>
    </row>
    <row r="51" spans="2:8" ht="12">
      <c r="B51" s="137">
        <v>2.11</v>
      </c>
      <c r="C51" s="73" t="s">
        <v>16</v>
      </c>
      <c r="D51" s="9">
        <v>6</v>
      </c>
      <c r="E51" s="9">
        <v>2</v>
      </c>
      <c r="F51" s="50">
        <v>0</v>
      </c>
      <c r="G51" s="83">
        <f>D51*E51*F51</f>
        <v>0</v>
      </c>
      <c r="H51" s="131"/>
    </row>
    <row r="52" spans="2:8" ht="12">
      <c r="B52" s="137">
        <v>2.11</v>
      </c>
      <c r="C52" s="73" t="s">
        <v>17</v>
      </c>
      <c r="D52" s="9">
        <v>6</v>
      </c>
      <c r="E52" s="9">
        <v>2</v>
      </c>
      <c r="F52" s="50">
        <v>0</v>
      </c>
      <c r="G52" s="83">
        <f t="shared" ref="G52:G54" si="2">D52*E52*F52</f>
        <v>0</v>
      </c>
      <c r="H52" s="131"/>
    </row>
    <row r="53" spans="2:8" ht="12">
      <c r="B53" s="137">
        <v>2.11</v>
      </c>
      <c r="C53" s="73" t="s">
        <v>18</v>
      </c>
      <c r="D53" s="9">
        <v>6</v>
      </c>
      <c r="E53" s="9">
        <v>2</v>
      </c>
      <c r="F53" s="50">
        <v>0</v>
      </c>
      <c r="G53" s="83">
        <f t="shared" si="2"/>
        <v>0</v>
      </c>
      <c r="H53" s="131"/>
    </row>
    <row r="54" spans="2:8" ht="11.25">
      <c r="B54" s="137">
        <v>2.11</v>
      </c>
      <c r="C54" s="73" t="s">
        <v>19</v>
      </c>
      <c r="D54" s="9">
        <v>6</v>
      </c>
      <c r="E54" s="158">
        <v>28</v>
      </c>
      <c r="F54" s="50">
        <v>0</v>
      </c>
      <c r="G54" s="83">
        <f t="shared" si="2"/>
        <v>0</v>
      </c>
      <c r="H54" s="131"/>
    </row>
    <row r="55" spans="2:8" ht="12" thickBot="1">
      <c r="B55" s="82"/>
      <c r="C55" s="133"/>
      <c r="D55" s="11"/>
      <c r="E55" s="11"/>
      <c r="F55" s="50"/>
      <c r="G55" s="83"/>
      <c r="H55" s="130"/>
    </row>
    <row r="56" spans="2:8" ht="15.95" thickBot="1">
      <c r="B56" s="139"/>
      <c r="C56" s="140" t="s">
        <v>20</v>
      </c>
      <c r="D56" s="141"/>
      <c r="E56" s="141"/>
      <c r="F56" s="141"/>
      <c r="G56" s="142">
        <f>SUM(G48:G54)</f>
        <v>0</v>
      </c>
      <c r="H56" s="130"/>
    </row>
    <row r="57" spans="2:8" ht="15.95" thickBot="1">
      <c r="B57" s="128"/>
      <c r="C57" s="108" t="s">
        <v>21</v>
      </c>
      <c r="D57" s="109"/>
      <c r="E57" s="109"/>
      <c r="F57" s="109"/>
      <c r="G57" s="129">
        <f>G56*1.19</f>
        <v>0</v>
      </c>
      <c r="H57" s="130"/>
    </row>
    <row r="58" spans="2:8" ht="19.350000000000001" customHeight="1" thickTop="1" thickBot="1">
      <c r="B58" s="84"/>
      <c r="C58" s="135"/>
      <c r="D58" s="85"/>
      <c r="E58" s="85"/>
      <c r="F58" s="85"/>
      <c r="G58" s="86"/>
      <c r="H58" s="130"/>
    </row>
    <row r="59" spans="2:8" ht="15.95" thickBot="1">
      <c r="B59" s="147"/>
      <c r="C59" s="148" t="s">
        <v>24</v>
      </c>
      <c r="D59" s="149"/>
      <c r="E59" s="149"/>
      <c r="F59" s="149"/>
      <c r="G59" s="150">
        <f>G27+G41+G56</f>
        <v>0</v>
      </c>
      <c r="H59" s="130"/>
    </row>
    <row r="60" spans="2:8" ht="15.95" thickBot="1">
      <c r="B60" s="128"/>
      <c r="C60" s="108" t="s">
        <v>21</v>
      </c>
      <c r="D60" s="109"/>
      <c r="E60" s="109"/>
      <c r="F60" s="109"/>
      <c r="G60" s="129">
        <f>G59*1.19</f>
        <v>0</v>
      </c>
      <c r="H60" s="130"/>
    </row>
    <row r="61" spans="2:8" ht="19.350000000000001" customHeight="1" thickTop="1" thickBot="1">
      <c r="B61" s="143"/>
      <c r="C61" s="144"/>
      <c r="D61" s="145"/>
      <c r="E61" s="145"/>
      <c r="F61" s="145"/>
      <c r="G61" s="146"/>
      <c r="H61" s="130"/>
    </row>
    <row r="62" spans="2:8" ht="12">
      <c r="B62" s="61" t="s">
        <v>2</v>
      </c>
      <c r="C62" s="52" t="s">
        <v>25</v>
      </c>
      <c r="D62" s="53" t="s">
        <v>5</v>
      </c>
      <c r="E62" s="53"/>
      <c r="F62" s="151"/>
      <c r="G62" s="55"/>
      <c r="H62" s="130"/>
    </row>
    <row r="63" spans="2:8" ht="43.35" customHeight="1" thickBot="1">
      <c r="B63" s="56"/>
      <c r="C63" s="66" t="s">
        <v>26</v>
      </c>
      <c r="D63" s="58" t="s">
        <v>27</v>
      </c>
      <c r="E63" s="58"/>
      <c r="F63" s="67"/>
      <c r="G63" s="63"/>
    </row>
    <row r="64" spans="2:8">
      <c r="B64" s="87"/>
      <c r="C64" s="88"/>
      <c r="D64" s="89"/>
      <c r="E64" s="89"/>
      <c r="F64" s="89"/>
      <c r="G64" s="90"/>
    </row>
    <row r="65" spans="2:8" ht="12">
      <c r="B65" s="153">
        <v>2.2000000000000002</v>
      </c>
      <c r="C65" s="74" t="s">
        <v>28</v>
      </c>
      <c r="D65" s="156">
        <v>1</v>
      </c>
      <c r="E65" s="21"/>
      <c r="F65" s="50">
        <v>0</v>
      </c>
      <c r="G65" s="92"/>
    </row>
    <row r="66" spans="2:8" ht="12">
      <c r="B66" s="136">
        <v>2.2000000000000002</v>
      </c>
      <c r="C66" s="73" t="s">
        <v>29</v>
      </c>
      <c r="D66" s="156" t="s">
        <v>30</v>
      </c>
      <c r="E66" s="9"/>
      <c r="F66" s="50">
        <v>0</v>
      </c>
      <c r="G66" s="92"/>
    </row>
    <row r="67" spans="2:8" ht="24">
      <c r="B67" s="136">
        <v>2.2000000000000002</v>
      </c>
      <c r="C67" s="73" t="s">
        <v>31</v>
      </c>
      <c r="D67" s="156" t="s">
        <v>30</v>
      </c>
      <c r="E67" s="9"/>
      <c r="F67" s="50">
        <v>0</v>
      </c>
      <c r="G67" s="92"/>
    </row>
    <row r="68" spans="2:8" ht="12">
      <c r="B68" s="136">
        <v>2.2000000000000002</v>
      </c>
      <c r="C68" s="73" t="s">
        <v>32</v>
      </c>
      <c r="D68" s="156" t="s">
        <v>30</v>
      </c>
      <c r="E68" s="9"/>
      <c r="F68" s="50">
        <v>0</v>
      </c>
      <c r="G68" s="92"/>
    </row>
    <row r="69" spans="2:8" ht="24">
      <c r="B69" s="93" t="s">
        <v>33</v>
      </c>
      <c r="C69" s="75" t="s">
        <v>34</v>
      </c>
      <c r="D69" s="156" t="s">
        <v>30</v>
      </c>
      <c r="E69" s="9"/>
      <c r="F69" s="50">
        <v>0</v>
      </c>
      <c r="G69" s="92"/>
    </row>
    <row r="70" spans="2:8" ht="12" thickBot="1">
      <c r="B70" s="94"/>
      <c r="C70" s="95"/>
      <c r="D70" s="96"/>
      <c r="E70" s="96"/>
      <c r="F70" s="96"/>
      <c r="G70" s="97"/>
    </row>
    <row r="71" spans="2:8" s="10" customFormat="1" ht="12">
      <c r="B71" s="61" t="s">
        <v>2</v>
      </c>
      <c r="C71" s="52" t="s">
        <v>35</v>
      </c>
      <c r="D71" s="53" t="s">
        <v>36</v>
      </c>
      <c r="E71" s="53"/>
      <c r="F71" s="54" t="s">
        <v>6</v>
      </c>
      <c r="G71" s="55"/>
    </row>
    <row r="72" spans="2:8" s="10" customFormat="1" ht="12.95" thickBot="1">
      <c r="B72" s="56"/>
      <c r="C72" s="57" t="s">
        <v>37</v>
      </c>
      <c r="D72" s="58" t="s">
        <v>5</v>
      </c>
      <c r="E72" s="58"/>
      <c r="F72" s="62" t="s">
        <v>9</v>
      </c>
      <c r="G72" s="63"/>
    </row>
    <row r="73" spans="2:8" s="10" customFormat="1" ht="12.95" customHeight="1">
      <c r="B73" s="98"/>
      <c r="C73" s="106"/>
      <c r="D73" s="99"/>
      <c r="E73" s="99"/>
      <c r="F73" s="99"/>
      <c r="G73" s="100"/>
    </row>
    <row r="74" spans="2:8" s="10" customFormat="1" ht="12">
      <c r="B74" s="136">
        <v>2.12</v>
      </c>
      <c r="C74" s="73" t="s">
        <v>38</v>
      </c>
      <c r="D74" s="157">
        <v>5</v>
      </c>
      <c r="E74" s="8"/>
      <c r="F74" s="50">
        <v>0</v>
      </c>
      <c r="G74" s="101"/>
    </row>
    <row r="75" spans="2:8" s="10" customFormat="1" ht="12">
      <c r="B75" s="136">
        <v>2.12</v>
      </c>
      <c r="C75" s="73" t="s">
        <v>39</v>
      </c>
      <c r="D75" s="157">
        <v>1</v>
      </c>
      <c r="E75" s="8"/>
      <c r="F75" s="50">
        <v>0</v>
      </c>
      <c r="G75" s="101"/>
    </row>
    <row r="76" spans="2:8" s="10" customFormat="1" ht="12">
      <c r="B76" s="136">
        <v>2.12</v>
      </c>
      <c r="C76" s="73" t="s">
        <v>40</v>
      </c>
      <c r="D76" s="157">
        <v>1</v>
      </c>
      <c r="E76" s="8"/>
      <c r="F76" s="50">
        <v>0</v>
      </c>
      <c r="G76" s="101"/>
    </row>
    <row r="77" spans="2:8" s="10" customFormat="1" ht="12">
      <c r="B77" s="136">
        <v>2.12</v>
      </c>
      <c r="C77" s="73" t="s">
        <v>41</v>
      </c>
      <c r="D77" s="157">
        <v>1</v>
      </c>
      <c r="E77" s="8"/>
      <c r="F77" s="50">
        <v>0</v>
      </c>
      <c r="G77" s="101"/>
    </row>
    <row r="78" spans="2:8" s="10" customFormat="1" ht="12" thickBot="1">
      <c r="B78" s="102"/>
      <c r="C78" s="103"/>
      <c r="D78" s="104"/>
      <c r="E78" s="104"/>
      <c r="F78" s="104"/>
      <c r="G78" s="105"/>
    </row>
    <row r="79" spans="2:8">
      <c r="B79" s="1"/>
      <c r="C79" s="1"/>
      <c r="D79" s="1"/>
      <c r="E79" s="1"/>
      <c r="F79" s="1"/>
      <c r="G79" s="1"/>
      <c r="H79" s="134"/>
    </row>
    <row r="80" spans="2:8" s="64" customFormat="1"/>
    <row r="81" spans="1:8" s="64" customFormat="1"/>
    <row r="82" spans="1:8" s="64" customFormat="1"/>
    <row r="83" spans="1:8" s="13" customFormat="1" ht="45">
      <c r="A83" s="42"/>
      <c r="B83" s="43"/>
      <c r="C83" s="43" t="s">
        <v>42</v>
      </c>
      <c r="D83" s="43"/>
      <c r="E83" s="43"/>
      <c r="F83" s="43"/>
      <c r="G83" s="43"/>
    </row>
    <row r="84" spans="1:8" s="13" customFormat="1" ht="9" customHeight="1">
      <c r="B84" s="14"/>
      <c r="C84" s="48"/>
      <c r="D84" s="15"/>
      <c r="E84" s="15"/>
      <c r="F84" s="15"/>
      <c r="G84" s="16"/>
    </row>
    <row r="85" spans="1:8" s="13" customFormat="1" ht="14.1">
      <c r="B85" s="44"/>
      <c r="C85" s="49"/>
      <c r="D85" s="44"/>
      <c r="E85" s="44"/>
      <c r="F85" s="44"/>
      <c r="G85" s="44"/>
    </row>
    <row r="89" spans="1:8" ht="15.95" thickBot="1">
      <c r="A89" s="17"/>
      <c r="B89" s="17"/>
      <c r="C89" s="17"/>
      <c r="D89" s="18"/>
      <c r="E89" s="18"/>
      <c r="F89" s="18"/>
      <c r="G89" s="19"/>
      <c r="H89" s="20"/>
    </row>
    <row r="90" spans="1:8" ht="14.1" customHeight="1">
      <c r="A90" s="47" t="s">
        <v>43</v>
      </c>
      <c r="B90" s="46"/>
      <c r="C90" s="46"/>
      <c r="D90" s="46"/>
      <c r="E90" s="46"/>
      <c r="F90" s="46"/>
      <c r="G90" s="46"/>
      <c r="H90" s="45"/>
    </row>
  </sheetData>
  <sheetProtection selectLockedCells="1"/>
  <phoneticPr fontId="1" type="noConversion"/>
  <pageMargins left="0.78740157480314965" right="0.78740157480314965" top="0.69" bottom="0.7" header="0.51181102362204722" footer="0.4"/>
  <pageSetup paperSize="9" scale="83" orientation="portrait" r:id="rId1"/>
  <headerFooter alignWithMargins="0">
    <oddFooter>&amp;C&amp;F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97AE2C72058C748A28F393EB7882652" ma:contentTypeVersion="18" ma:contentTypeDescription="Ein neues Dokument erstellen." ma:contentTypeScope="" ma:versionID="e987c5994bc5e0655cec692f964a0d7c">
  <xsd:schema xmlns:xsd="http://www.w3.org/2001/XMLSchema" xmlns:xs="http://www.w3.org/2001/XMLSchema" xmlns:p="http://schemas.microsoft.com/office/2006/metadata/properties" xmlns:ns2="58fb7420-b467-4fc1-869b-deac9a5b48a9" xmlns:ns3="42ca97e1-5bd8-4755-a763-b00eb7c8ec54" targetNamespace="http://schemas.microsoft.com/office/2006/metadata/properties" ma:root="true" ma:fieldsID="972888ea9fb19bae03a94670719a13f5" ns2:_="" ns3:_="">
    <xsd:import namespace="58fb7420-b467-4fc1-869b-deac9a5b48a9"/>
    <xsd:import namespace="42ca97e1-5bd8-4755-a763-b00eb7c8e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b7420-b467-4fc1-869b-deac9a5b4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d6483bf-6fe5-40ec-941b-854e28afae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a97e1-5bd8-4755-a763-b00eb7c8ec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4e37e84-fe63-4a33-9ddd-7705b1610d09}" ma:internalName="TaxCatchAll" ma:showField="CatchAllData" ma:web="42ca97e1-5bd8-4755-a763-b00eb7c8ec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fb7420-b467-4fc1-869b-deac9a5b48a9">
      <Terms xmlns="http://schemas.microsoft.com/office/infopath/2007/PartnerControls"/>
    </lcf76f155ced4ddcb4097134ff3c332f>
    <TaxCatchAll xmlns="42ca97e1-5bd8-4755-a763-b00eb7c8ec54" xsi:nil="true"/>
  </documentManagement>
</p:properties>
</file>

<file path=customXml/itemProps1.xml><?xml version="1.0" encoding="utf-8"?>
<ds:datastoreItem xmlns:ds="http://schemas.openxmlformats.org/officeDocument/2006/customXml" ds:itemID="{362EE3F6-D191-43BF-A199-D8AD00E9733F}"/>
</file>

<file path=customXml/itemProps2.xml><?xml version="1.0" encoding="utf-8"?>
<ds:datastoreItem xmlns:ds="http://schemas.openxmlformats.org/officeDocument/2006/customXml" ds:itemID="{CDF7BD76-F4F6-4953-87CB-EF2694A77604}"/>
</file>

<file path=customXml/itemProps3.xml><?xml version="1.0" encoding="utf-8"?>
<ds:datastoreItem xmlns:ds="http://schemas.openxmlformats.org/officeDocument/2006/customXml" ds:itemID="{7DDD36B4-AA7D-4603-A2FB-CB12B2D1B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Rundfunk Berlin-Brandenburg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Rösner</dc:creator>
  <cp:keywords/>
  <dc:description/>
  <cp:lastModifiedBy>Marco Berndt</cp:lastModifiedBy>
  <cp:revision/>
  <dcterms:created xsi:type="dcterms:W3CDTF">2012-05-08T09:51:14Z</dcterms:created>
  <dcterms:modified xsi:type="dcterms:W3CDTF">2026-09-25T11:07:44Z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7780d5d-b4d3-46be-8ba9-6427a4046f65_Enabled">
    <vt:lpwstr>true</vt:lpwstr>
  </property>
  <property fmtid="{D5CDD505-2E9C-101B-9397-08002B2CF9AE}" pid="3" name="MSIP_Label_c7780d5d-b4d3-46be-8ba9-6427a4046f65_SetDate">
    <vt:lpwstr>2024-02-26T15:16:54Z</vt:lpwstr>
  </property>
  <property fmtid="{D5CDD505-2E9C-101B-9397-08002B2CF9AE}" pid="4" name="MSIP_Label_c7780d5d-b4d3-46be-8ba9-6427a4046f65_Method">
    <vt:lpwstr>Privileged</vt:lpwstr>
  </property>
  <property fmtid="{D5CDD505-2E9C-101B-9397-08002B2CF9AE}" pid="5" name="MSIP_Label_c7780d5d-b4d3-46be-8ba9-6427a4046f65_Name">
    <vt:lpwstr>Dienstgebrauch</vt:lpwstr>
  </property>
  <property fmtid="{D5CDD505-2E9C-101B-9397-08002B2CF9AE}" pid="6" name="MSIP_Label_c7780d5d-b4d3-46be-8ba9-6427a4046f65_SiteId">
    <vt:lpwstr>ef042fab-e312-4d51-aaed-5bac7b4c33cc</vt:lpwstr>
  </property>
  <property fmtid="{D5CDD505-2E9C-101B-9397-08002B2CF9AE}" pid="7" name="MSIP_Label_c7780d5d-b4d3-46be-8ba9-6427a4046f65_ActionId">
    <vt:lpwstr>447a1e7a-38f0-4720-aa17-561ad6e5d42a</vt:lpwstr>
  </property>
  <property fmtid="{D5CDD505-2E9C-101B-9397-08002B2CF9AE}" pid="8" name="MSIP_Label_c7780d5d-b4d3-46be-8ba9-6427a4046f65_ContentBits">
    <vt:lpwstr>0</vt:lpwstr>
  </property>
  <property fmtid="{D5CDD505-2E9C-101B-9397-08002B2CF9AE}" pid="9" name="ContentTypeId">
    <vt:lpwstr>0x010100097AE2C72058C748A28F393EB7882652</vt:lpwstr>
  </property>
  <property fmtid="{D5CDD505-2E9C-101B-9397-08002B2CF9AE}" pid="10" name="MediaServiceImageTags">
    <vt:lpwstr/>
  </property>
</Properties>
</file>