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K:\SH\Access\EcoCastAero Aufstockung\03_Vergabeverfahren\Vergabeverfahren\Vergabeunterlagen\"/>
    </mc:Choice>
  </mc:AlternateContent>
  <xr:revisionPtr revIDLastSave="0" documentId="13_ncr:1_{DF94781E-A9B6-4388-B482-CA590A091FE1}" xr6:coauthVersionLast="47" xr6:coauthVersionMax="47" xr10:uidLastSave="{00000000-0000-0000-0000-000000000000}"/>
  <bookViews>
    <workbookView xWindow="-120" yWindow="-120" windowWidth="29040" windowHeight="15720" xr2:uid="{00000000-000D-0000-FFFF-FFFF00000000}"/>
  </bookViews>
  <sheets>
    <sheet name="Autoklav DG" sheetId="2" r:id="rId1"/>
    <sheet name="Hilfstabelle" sheetId="3"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3" i="2" l="1"/>
  <c r="F62" i="2"/>
  <c r="F60" i="2"/>
  <c r="F59" i="2"/>
  <c r="F57" i="2"/>
  <c r="F55" i="2"/>
  <c r="F50" i="2"/>
  <c r="F8" i="2"/>
</calcChain>
</file>

<file path=xl/sharedStrings.xml><?xml version="1.0" encoding="utf-8"?>
<sst xmlns="http://schemas.openxmlformats.org/spreadsheetml/2006/main" count="176" uniqueCount="121">
  <si>
    <t>Leistungsverzeichnis mit qualitativer Bewertung</t>
  </si>
  <si>
    <t>Dampfautoklav</t>
  </si>
  <si>
    <t>Legende: A = Ausschlusskriterium, B = Bewertungskriterium, I = Informationskriterium</t>
  </si>
  <si>
    <t>Nr.</t>
  </si>
  <si>
    <t>Kategorie</t>
  </si>
  <si>
    <t>Kriterium</t>
  </si>
  <si>
    <t>Anforderung</t>
  </si>
  <si>
    <t>Art des Kriteriums</t>
  </si>
  <si>
    <t>Punkte (nur bei B-Kriterium)</t>
  </si>
  <si>
    <t>Vom Bieter auszufüllen:</t>
  </si>
  <si>
    <t>Ja/Nein</t>
  </si>
  <si>
    <t>ggf. zusätzliche Erläuterungen</t>
  </si>
  <si>
    <t>Allgemeine
Informationen</t>
  </si>
  <si>
    <t>Auftragsgegenstand</t>
  </si>
  <si>
    <t>Dampfautoklav zum Entwachsen von keramischen Formschalen im Wachsausschmelzverfahren</t>
  </si>
  <si>
    <t>I</t>
  </si>
  <si>
    <t>Technische Daten und Funktionen des Autoklaven</t>
  </si>
  <si>
    <t>A</t>
  </si>
  <si>
    <t>elektrisch beheizt</t>
  </si>
  <si>
    <t>400 V / 3 Phasen / 50 Hz</t>
  </si>
  <si>
    <t xml:space="preserve">max. Aufstellfläche (Breite x Höhe x Tiefe)[mm] </t>
  </si>
  <si>
    <t>3000 x 4000 x 5000</t>
  </si>
  <si>
    <t>automatisches Öffnungs- und Verriegelungssystem für die Drucktür</t>
  </si>
  <si>
    <t>Anlagensteuerung</t>
  </si>
  <si>
    <t xml:space="preserve">Einbauten für Auswachsbetrieb </t>
  </si>
  <si>
    <t>Sicherheitssysteme für 72h unbeaufsichtigten Betrieb</t>
  </si>
  <si>
    <t>Dampfauslassventil regelbar</t>
  </si>
  <si>
    <t>Energieeffiziente Bauart</t>
  </si>
  <si>
    <t>Sicherheit</t>
  </si>
  <si>
    <t>Kesselwasserstand</t>
  </si>
  <si>
    <t>Kesselwasser Probenahmestelle</t>
  </si>
  <si>
    <t>Auswachskorb</t>
  </si>
  <si>
    <t>Verfahrwagen</t>
  </si>
  <si>
    <t>B</t>
  </si>
  <si>
    <t>Restwachs  Auffang</t>
  </si>
  <si>
    <t>Kondensatwasser Behandlung</t>
  </si>
  <si>
    <t>Kesselwasser Leitfähigkeit</t>
  </si>
  <si>
    <t>Fernwartungsmöglichkeit</t>
  </si>
  <si>
    <t>Wasseraufbereitung</t>
  </si>
  <si>
    <t>Service</t>
  </si>
  <si>
    <t>Einweisung/Schulung</t>
  </si>
  <si>
    <t>Handbuch/ Bedienungsanleitung</t>
  </si>
  <si>
    <t>Inbetriebnahme</t>
  </si>
  <si>
    <t xml:space="preserve">vollständige Einbringung, Aufbau, Montage und Inbetriebnahme der Anlage </t>
  </si>
  <si>
    <t xml:space="preserve">Abnahme </t>
  </si>
  <si>
    <t>siehe Vergabeunterlagen, Ziffer 4.2</t>
  </si>
  <si>
    <t>Wartung/Instandhaltung</t>
  </si>
  <si>
    <t>Ersatzteile</t>
  </si>
  <si>
    <t>Ersatzteile müssen über einen Zeitraum von 10 Jahren lieferbar sein (soweit aus Sicht des Bieters nicht sichergestellt werden kann, dass die Ersatzteile über diesen Zeitraum lieferbar sind, hat der Bieter die Möglichkeit, der Vergabestelle dies bis 10 Kalendertage über das Vergabeportal mitzuteilen, vgl. die Hinweise zum Fragen- und Antwortenkatalog in Ziffer 2.7 der Vergabeunterlagen)</t>
  </si>
  <si>
    <t>Lieferung</t>
  </si>
  <si>
    <t>siehe Vergabeunterlagen, Ziffer 3.2 und 4.5</t>
  </si>
  <si>
    <t>Anschaffung</t>
  </si>
  <si>
    <t>Bewertungspreis (netto)</t>
  </si>
  <si>
    <t>Ausgewiesene Umsatzsteuer</t>
  </si>
  <si>
    <t>Druckaufbauzeit bis 8 bar [s]</t>
  </si>
  <si>
    <t xml:space="preserve">&lt;5 </t>
  </si>
  <si>
    <t>Auswachskammer maximaler Arbeitsdruck [bar]</t>
  </si>
  <si>
    <t>Auswachskammer minimaler Arbeitsdruck [bar]</t>
  </si>
  <si>
    <t>Dampferzeuger maximaler Arbeitsdruck [bar]</t>
  </si>
  <si>
    <t>Dampferzeuger minimaler Arbeitsdruck [bar]</t>
  </si>
  <si>
    <t>Anlagendaten und Prozessdaten erfassung</t>
  </si>
  <si>
    <t>Anlagendaten- und Prozessdatenerfassung</t>
  </si>
  <si>
    <t>Datenhistorisierung, Rückverfolgbarkeit und Zyklusprotokollierung:</t>
  </si>
  <si>
    <t>SPS-basierte Anlagensteuerung mit HMI-Touchpanel. Integrierte Rezeptverwaltung mit Speicherplatz für mindestens 20 frei programmierbare Auswachsprogramme.</t>
  </si>
  <si>
    <t>Die Dampfeinspeisung muss so dimensioniert und geregelt sein, dass sowohl die geforderte Druckaufbauzeit (&lt; 5s) erreicht wird, als auch eine präzise Druckregelung (Haltedruck) während des laufenden Prozesses gewährleistet ist.</t>
  </si>
  <si>
    <t>Dampfeinlassventile</t>
  </si>
  <si>
    <t>Wachsentleerung</t>
  </si>
  <si>
    <t>Die Oberflächentemperatur der frei zugänglichen Außenhaut (Einhausung/Türen) darf im regulären Dauerbetrieb 60 °C nicht überschreiten.</t>
  </si>
  <si>
    <t>Die Anlage muss den automatisierten, sicheren Austrag des flüssigen Restwachses (z. B. mittels Restdruck über ein Steigrohr) in einen beigestellten, transportablen Sammelbehälter (z. B. Bigbag mit den Maßen 1x1x1 m, ) ermöglichen, in dem das Wachs abkühlen und erstarren kann.</t>
  </si>
  <si>
    <t>System zur automatischen Trennung von Kondensat und Restwachs sowie zur aktiven Kühlung des anfallenden Abwassers auf eine einleitungsgerechte Temperatur entsprechend der lokalen Abwasservorschriften (z. B. &lt; 35 °C).</t>
  </si>
  <si>
    <t>Integrierte Leitfähigkeitsmessung und Begrenzung für das Kesselwasser inkl. automatischer Absalzvorrichtung.</t>
  </si>
  <si>
    <t>Sicherer und ergonomischer Zugang zu allen wartungsrelevanten Bauteilen und Armaturen. Sofern sich diese konstruktionsbedingt nicht vom Boden aus bedienen lassen, sind normgerechte, fest installierte Zugangsmöglichkeiten (z.B. begehbare Stege und Leitern nach DIN EN ISO 14122) vorzusehen.</t>
  </si>
  <si>
    <t>Lokale Auswertungs- und Bedienstation</t>
  </si>
  <si>
    <t>Der Verfahrwagen verfügt über eine (manuell oder automatisiert, z. B. über einen Scherenhubtisch) einstellbare Höhenverstellung, um das Aufhängen der Gießtrauben und Formschalen an die Querstangen in ergonomisch optimalen Arbeitshöhen zu erleichtern.</t>
  </si>
  <si>
    <t>Standbybetrieb</t>
  </si>
  <si>
    <t>Gewährleistung</t>
  </si>
  <si>
    <t>Die finale Abnahme der Anlage gliedert sich zwingend in zwei Stufen: 
- Einen dokumentierten Factory Acceptance Test (FAT) im Werk des Auftragnehmers sowie einen Site Acceptance Test (SAT) am Aufstellort.
- Der SAT umfasst die vollständige Inbetriebnahme sowie einen Leistungstest unter realen Prozessbedingungen (inklusive erfolgreichem Auswachsen von Muster-Formschalen und der Überprüfung aller definierten Datenschnittstellen).</t>
  </si>
  <si>
    <t>Medienübergabepunkte</t>
  </si>
  <si>
    <t>Dampfleistung</t>
  </si>
  <si>
    <t>Beladungsöffnung</t>
  </si>
  <si>
    <t>Die Anlage muss über eine Tür-/Ladeöffnung mit einem lichten Maß (bzw. Durchmesser) von mindestens 1200 mm verfügen, um ein kollisionsfreies und ergonomisches Einbringen des Auswachskorbes zu gewährleisten.</t>
  </si>
  <si>
    <t>Nutzbarer Auswachsraum</t>
  </si>
  <si>
    <t>Nutzbare Fläche des Auswachskorbes 
(Breite x Tiefe)[mm]</t>
  </si>
  <si>
    <t>CE-Kennzeichnung und Normenkonformität</t>
  </si>
  <si>
    <t>Seitens des Auftragnehmers muss eine hinreichende Einweisung (unverzüglich nach Inbetriebnahme) und Schulung (für 4 Personen) in die sichere Bedienung und Wartung des Systems angeboten werden.</t>
  </si>
  <si>
    <t>Wartungsvereinbarung für die ersten drei Jahre nach Abnahme des Systems, die sämtliche erforderlichen Instandhaltungsarbeiten zur Gewährleistung des störungsfreien Betriebs abdeckt, dies umfasst:
- Reinigung, Setup und Funktionsanalyse der Hardware und Elektronikkomponenten
-Bereitstellung von Betriebsmitteln
- Überprüfung und Funktionstest der Sicherheitseinrichtungen
- Ggf. Hardware-, Softwareaktualisierungen und Datensicherung
- Ggf. (DAkkS-)Kalibrierung
- Protokoll der Annahmeprüfung und Prüfplakette
- Anfahrts- und Reisekosten
- Arbeitslohn</t>
  </si>
  <si>
    <t>Allgemeine Bedienungsanleitung/ Benutzerhandbuch zur Bediensoftware digital als PDF.
Sämtliche Dokumentationen (Betriebsanleitung, CE-Dokumentation, Schaltpläne) sowie die HMI-Bedienoberfläche müssen zwingend in deutscher Sprache ausgeführt sein.
Lieferumfang (Finale Anlagendokumentation): Bei Übergabe der Anlage ist eine vollumfängliche, anlagenspezifische Dokumentation digital (z. B. als PDF) zu übergeben. Diese umfasst zwingend:
- Eine detaillierte Betriebs-, Reinigungs- und Wartungsanleitung für die gesamte Hardware und Mechanik.
- Ein separates Benutzerhandbuch für die HMI-Bediensoftware.
- Vollständige technische Zeichnungen (Aufstellpläne, R&amp;I-Fließschemata, Pneumatikpläne sowie detaillierte Stromlauf- und Schaltpläne).
- Eine detaillierte Stück- und Ersatzteilliste der verbauten Haupt- und Verschleißkomponenten.
- Die vollständige CE-Dokumentation inkl. Konformitätserklärung.
Sprachanforderung: Sämtliche Dokumentationen sowie die HMI-Bedienoberfläche müssen vollumfänglich in deutscher Sprache ausgeführt sein.</t>
  </si>
  <si>
    <t>Lieferung einer dedizierten, anlagennahen PC-Arbeitsstation (zum Auslieferungszeitpunkt aktuelles Windows-Betriebssystem) inkl. MS Office-Paket (inkl. MS Access) zur lokalen Erfassung, Historisierung und Auswertung der anfallenden Zyklus- und Prozessdaten.</t>
  </si>
  <si>
    <t>Erweiterte Wasseraufbereitung zur Sauerstoffreduzierung: Die Anlage verfügt über eine integrierte physikalische oder thermische Wasseraufbereitungsstufe (z. B. thermische Speisewasserentgasung), die den Anteil an gelöstem Sauerstoff im Kesselspeisewasser signifikant reduziert. Dies dient dem funktionalen Ziel, den Einsatz chemischer Sauerstoffbinder maßgeblich zu minimieren und einen korrosionsfreien Anlagenstillstand (Vermeidung von Stillstandskorrosion) zu ermöglichen.</t>
  </si>
  <si>
    <t>Feinfilter und automatisches Wasserhärtemessgerät.
Dosieranlage für Kesselwasseradditive: Die Wasseraufbereitung muss zwingend über getrennte, unabhängig voneinander steuerbare Dosierkreise für mindestens zwei separate Additive verfügen (z. B. getrennte Dosierung für Wasserhärtestabilisierung und Sauerstoffbindung/Korrosionsschutz), um einen effizienten Chemikalieneinsatz zu gewährleisten und Überdosierungen durch Kombi-Präparate zu vermeiden.</t>
  </si>
  <si>
    <t>Zum sicheren Handling muss ein passgenauer Verfahrwagen mit lenkbaren Rollen zwingend Teil des Lieferumfangs sein. Dieser muss den Auswachskorb aufnehmen, dessen sichere Lagerung und Bestückung außerhalb des Autoklaven gewährleisten sowie ein exaktes Einfahren des Korbes in die Auswachskammer ermöglichen.
Der Verfahrwagen verfügt über definierte mechanische Anschlag- oder Arretierungspunkte (z.B. Indexierstifte), die eine exakte und reproduzierbare Positionierung des Auswachskorbes ermöglichen.</t>
  </si>
  <si>
    <t>Druckablassgeschwindigkeit des Dampfauslassventils muss im Programm einstellbar sein.</t>
  </si>
  <si>
    <t>CE-Konformitätserklärung. Die Anlage muss zwingend den geltenden Richtlinien entsprechen, insbesondere der Druckgeräterichtlinie 2014/68/EU und der Maschinenrichtlinie 2006/42/EG.</t>
  </si>
  <si>
    <t>Fernwartung über sichere Leitung zur Fehlerdiagnose, Fehlerbehebung und für Softwareupdates.</t>
  </si>
  <si>
    <t>Ergonomischer Zugang</t>
  </si>
  <si>
    <t>Die Auswachskammer muss Einfahrschienen für Auswachskorb und einen Wachsauslass am tiefsten Punkt besitzen.</t>
  </si>
  <si>
    <t>Die Anlage muss für einen unbeaufsichtigten Betrieb (BOSB) von 72h zugelassen und ausgestattet sein. Dies schließt alle dafür gesetzlich/normativ vorgeschriebenen redundanten Sicherheits-, Überwachungs- und Begrenzungseinrichtungen (für Druck, Wasserstand, Temperatur) zwingend ein.</t>
  </si>
  <si>
    <t>Die Außenoberflächentemperatur der Anlage darf im Dauerbetrieb einen Wert von 60 °C nicht überschreiten.</t>
  </si>
  <si>
    <t xml:space="preserve">Der Auswachskorb muss einen ebenen Ladeboden besitzen. Zusätzlich muss er über eine abnehmbare Umzäunung verfügen, welche das ergonomische Beladen und das Anlehnen von Formschalen während des Autoklavierens ermöglicht. </t>
  </si>
  <si>
    <t>Der Autoklav muss das vollständige Entleeren des ausgeschmolzenen Wachses zum Prozessende vor dem Öffnen der Kesseltür automatisiert selbstständig durchführen. Eine manuelle Entleerung ist nicht gewünscht.</t>
  </si>
  <si>
    <t>Eine Kesselwasserprobenahmestelle inkl. Probenkühlung muss vorhanden und zugänglich sein.</t>
  </si>
  <si>
    <t>Der Kesselwasserstand muss digital und analog zu überwachen sein. Bei Über- oder Unterschreitung muss eine Warnung erfolgen.</t>
  </si>
  <si>
    <t>Folgende Medienübergabepunkte stehen am Aufstellort bauseits zur Verfügung: Kaltwasser (100l/h) und Druckluft (8 bar) und Schwadenabluft.
Die elektrische Stromversorgung (120kW mit einer Absicherung von 250A/400V wird bauseits durch eine eigene Unterverteilung vorgegeben.
Liefergrenze Anschlüsse: Sämtliche erforderlichen Installationsmaterialien (Verrohrung, Verschlauchung, Verkabelung, Fittings und Ventile) ab den bauseitigen Medienübergabepunkten bis zum Autoklaven sind  Bestandteil des Liefer- und Montageumfangs durch den Auftragnehmer.
Der Bieter muss zwingend in seinem Angebot alle für den regulären Betrieb erforderlichen Anschlusswerte (maximale elektrische Leistung in kW, erforderliche Absicherung in Ampere) sowie die minimalen/maximalen Anforderungen an die Drücke und Durchflussmengen der bauseitigen Medien (Wasser, Druckluft) detailliert ausweisen.</t>
  </si>
  <si>
    <t>Der konstruktiv uneingeschränkt nutzbare Innenraum für den Auswachsbetrieb muss zwingend so dimensioniert sein, dass ein nutzbares Volumen von mindestens 800 x 1300 x 650 mm (Breite x Tiefe x Höhe) aufgenommen werden kann.</t>
  </si>
  <si>
    <t>mindestens 800 x 1300</t>
  </si>
  <si>
    <t>Das System muss leistungstechnisch so dimensioniert sein, dass das Aufheizen aus diesem Standby-Zustand (2 bar) auf den maximalen Betriebsdruck (12 bar) innerhalb von maximal 180 Minuten abgeschlossen ist und die Anlage voll prozessbereit zur Verfügung steht.</t>
  </si>
  <si>
    <t>Automatisches Öffnungs- und Verriegelungssystem der Drucktür, bedienbar über das HMI/Taster. Die Verriegelungszeit des Systems bei angelehnter Tür muss &lt;3s sein. Die Antriebsart ist freigestellt, muss aber auf die bauseits verfügbaren Medien (s.u.)abgestimmt sein.</t>
  </si>
  <si>
    <t>Für die Dauer der Gewährleistung sowie im Rahmen der geforderten Wartungsvereinbarung muss der Auftragnehmer bei anlagenkritischen Störungen folgende maximale Reaktionszeiten (werktags, Montag bis Freitag) garantieren: 
- Remote-Support / telefonische Fehlerdiagnose: Qualifizierte Rückmeldung innerhalb von maximal 24 Stunden nach Störungsmeldung. 
- Vor-Ort-Service: Entsendung eines qualifizierten Servicetechnikers zum Aufstellort innerhalb von maximal 72 Stunden nach Feststellung der Vor-Ort-Notwendigkeit durch den Remote-Support.</t>
  </si>
  <si>
    <t>Die Anlage muss über eine Standby-Funktion verfügen, bei der der Kesseldruck energieeffizient auf einem reduzierten Niveau (4 bar) gehalten wird.</t>
  </si>
  <si>
    <t>Druckaufbauzeit bis 10 bar [s]</t>
  </si>
  <si>
    <t>&lt;5</t>
  </si>
  <si>
    <t>- Die Anlage muss alle prozessrelevanten Daten erfassen und über eine dokumentierte, netzwerkbasierte Schnittstelle zum Auslesen durch externe Systeme in Echtzeit zur Verfügung stellen.
- Als zwingend erforderliche Schnittstellenprotokolle zur nahtlosen Integration in die bestehende IT-Infrastruktur und zur Live-Visualisierung in Dashboards sind OPC UA oder alternativ MQTT zu unterstützen.
- Die Anlage muss über integrierte Sensorik zur messtechnischen Erfassung der Medienverbräuche pro Zyklus verfügen (Stromverbrauch in kWh, Wasserverbrauch in Litern).
- Folgende Maschinenzustände, Prozessparameter und Metadaten müssen zyklisch und in Echtzeit (Übertragungsintervall ≤ 1 Sekunde) über die Datenschnittstelle auslesbar sein:
  • Drücke: Kammerdruck (Ist-/Soll-Wert), Dampferzeugerdruck (Ist-/Soll-Wert)
  • Temperaturen: Temperatur Dampferzeuger (Ist-/Soll-Wert)
  • Zeiten: Zeitstempel (Datum, Uhrzeit), Dauer des aktuellen Auswachsvorgangs, Zeit bis zum Erreichen des Ziel-Kammerdrucks
  • Verbrauchsdaten &amp; Zähler: Stromverbrauch, Wasserverbrauch, Gesamtzähler für absolvierte Betriebszyklen
  • Metadaten: Losnummer, Bearbeiterkennung, Auswachslage, Kommentare
  • Anlagenstatus: Aktueller Betriebszustand (z. B. Bereit, Prozess aktiv, Prozess beendet, Türstatus)
  • Diagnose: Aktuell anstehende Fehlercodes und Alarmmeldungen, Fehlerspeicher</t>
  </si>
  <si>
    <t xml:space="preserve">- Zyklusbezogene Speicherung: Die Anlage muss in der Lage sein, alle während eines Auswachsvorgangs erfassten Prozessparameter sowie die eingegebenen Metadaten als zusammenhängenden, eindeutigen Datensatz zyklusbezogen zu speichern.
- Eindeutige Identifikation: Jeder Datensatz muss automatisch mit einer fortlaufenden, manipulationssicheren Zyklusnummer sowie einem Zeitstempel (Datum und Uhrzeit von Start und Ende) versehen werden.
- Datenpufferung: Die Steuerung der Anlage muss über einen internen Datenspeicher verfügen, der mindestens 100 vollständige Zyklusprotokolle lokal puffern kann, um Datenverlust bei temporären Netzwerkausfällen zu verhindern.
- Automatisierter Export: Die Anlage muss den automatisierten Export dieser zyklusbezogenen Datensätze nach Prozessende auf ein Netzlaufwerk oder einen FTP-Server in einem offenen, strukturierten Format (z. B. CSV, XML oder JSON) ermöglichen.
- Folgende Maschinenzustände, Prozessparameter und Metadaten müssen über die Datenschnittstelle auslesbar, und zusätzlich in einem Log vorhanden sein:
  • Drücke: Kammerdruck (Ist-/Soll-Wert), Dampferzeugerdruck (Ist-/Soll-Wert)
  • Temperaturen: Temperatur Dampferzeuger (Ist-/Soll-Wert)
  • Zeiten: Zeitstempel (Datum, Uhrzeit), Dauer des aktuellen Auswachsvorgangs, Zeit bis zum Erreichen des Ziel-Kammerdrucks
  • Verbrauchsdaten &amp; Zähler: Stromverbrauch, Wasserverbrauch, Gesamtzähler für absolvierte Betriebszyklen
  • Anlagenstatus: Aktueller Betriebszustand (z. B. Bereit, Prozess aktiv, Prozess beendet, Türstatus)
  • Diagnose: Aktuell anstehende Fehlercodes und Alarmmeldungen, Fehlerspeicher </t>
  </si>
  <si>
    <t xml:space="preserve"> Die Anlagensteuerung (HMI) soll die manuelle Eingabe und Speicherung von nutzerspezifischen Metadaten vor dem Zyklusstart ermöglichen. Hierzu zählen Losnummer, Bearbeiterkennung, Auswachslage und ein Freitextfeld für Kommentare.
Folgende  Metadaten müssen zyklisch und in Echtzeit (Übertragungsintervall ≤ 1 Sekunde) über die Datenschnittstelle auslesbar sein:
 • Losnummer, Bearbeiterkennung, Auswachslage, Kommentare</t>
  </si>
  <si>
    <t>- Folgende  Metadaten sollen über die Datenschnittstelle auslesbar und in einem Logfile enthalten sein:
  • Metadaten: Losnummer, Bearbeiterkennung, Auswachslage, Kommentare</t>
  </si>
  <si>
    <t>Der Auswachskorb muss mit einem System zum Aufhängen ausgestattet sein, an dem die Formschalen für den Auswachsprozess befestigt werden. Dieses System muss über horizontale Metallstangen (Durchmesser 5 bis 20 mm) verfügen, an denen die Formschalen frei hängend positioniert werden können. Die Anbringung der Stangen muss ohne umbauten am Auswachskorb möglich sein. Details können aus der Zeichnung entnommen werden.</t>
  </si>
  <si>
    <r>
      <t>Vergabenu</t>
    </r>
    <r>
      <rPr>
        <b/>
        <sz val="11"/>
        <rFont val="Calibri"/>
        <family val="2"/>
        <scheme val="minor"/>
      </rPr>
      <t>mmer: 2026-ECA2-3-002_02</t>
    </r>
  </si>
  <si>
    <t>Losnummer: 02</t>
  </si>
  <si>
    <t>Ja</t>
  </si>
  <si>
    <t>Nein</t>
  </si>
  <si>
    <t>Mindestens 24 Monate Gewährleistung ab erfolgreicher Endabnahme (SAT).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</si>
</sst>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0\ &quot;€&quot;;[Red]\-#,##0\ &quot;€&quot;"/>
    <numFmt numFmtId="164" formatCode="0.0"/>
  </numFmts>
  <fonts count="12"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sz val="11"/>
      <name val="Calibri"/>
      <family val="2"/>
      <scheme val="minor"/>
    </font>
    <font>
      <b/>
      <sz val="26"/>
      <color theme="1"/>
      <name val="Calibri"/>
      <family val="2"/>
      <scheme val="minor"/>
    </font>
    <font>
      <b/>
      <sz val="22"/>
      <color theme="1"/>
      <name val="Calibri"/>
      <family val="2"/>
      <scheme val="minor"/>
    </font>
    <font>
      <b/>
      <sz val="11"/>
      <color rgb="FFFF0000"/>
      <name val="Calibri"/>
      <family val="2"/>
      <scheme val="minor"/>
    </font>
    <font>
      <b/>
      <sz val="11"/>
      <color rgb="FFC00000"/>
      <name val="Calibri"/>
      <family val="2"/>
    </font>
    <font>
      <sz val="11"/>
      <color rgb="FF0070C0"/>
      <name val="Calibri"/>
      <family val="2"/>
    </font>
    <font>
      <sz val="11"/>
      <color rgb="FFFF0000"/>
      <name val="Calibri"/>
      <family val="2"/>
      <scheme val="minor"/>
    </font>
    <font>
      <b/>
      <sz val="1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9"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9" fontId="3" fillId="0" borderId="0"/>
  </cellStyleXfs>
  <cellXfs count="69">
    <xf numFmtId="0" fontId="0" fillId="0" borderId="0" xfId="0"/>
    <xf numFmtId="0" fontId="0" fillId="0" borderId="1" xfId="0" applyBorder="1" applyAlignment="1" applyProtection="1">
      <alignment horizontal="left" vertical="center" wrapText="1"/>
      <protection locked="0"/>
    </xf>
    <xf numFmtId="1" fontId="0" fillId="0" borderId="1" xfId="0" applyNumberFormat="1" applyBorder="1" applyAlignment="1" applyProtection="1">
      <alignment horizontal="left" vertical="center" wrapText="1"/>
      <protection locked="0"/>
    </xf>
    <xf numFmtId="0" fontId="0" fillId="0" borderId="3" xfId="0" applyBorder="1"/>
    <xf numFmtId="0" fontId="0" fillId="0" borderId="4" xfId="0" applyBorder="1"/>
    <xf numFmtId="0" fontId="9" fillId="0" borderId="0" xfId="0" applyFont="1" applyAlignment="1">
      <alignment vertical="top" wrapText="1"/>
    </xf>
    <xf numFmtId="0" fontId="8" fillId="0" borderId="0" xfId="0" applyFont="1"/>
    <xf numFmtId="0" fontId="0" fillId="0" borderId="1" xfId="0" applyBorder="1" applyAlignment="1">
      <alignment horizontal="center" vertical="center"/>
    </xf>
    <xf numFmtId="0" fontId="1" fillId="4" borderId="1" xfId="0" applyFont="1" applyFill="1" applyBorder="1" applyAlignment="1">
      <alignment horizontal="center" vertical="center" wrapText="1"/>
    </xf>
    <xf numFmtId="0" fontId="1" fillId="0" borderId="1" xfId="0" applyFont="1" applyBorder="1" applyAlignment="1">
      <alignment vertical="center" wrapText="1"/>
    </xf>
    <xf numFmtId="0" fontId="0" fillId="3" borderId="1" xfId="0" applyFill="1" applyBorder="1" applyAlignment="1">
      <alignment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1" fontId="0" fillId="0" borderId="1" xfId="0" applyNumberFormat="1" applyBorder="1" applyAlignment="1">
      <alignment horizontal="center" vertical="center" wrapText="1"/>
    </xf>
    <xf numFmtId="0" fontId="4" fillId="0" borderId="1" xfId="0" applyFont="1" applyBorder="1" applyAlignment="1">
      <alignment vertical="center" wrapText="1"/>
    </xf>
    <xf numFmtId="49" fontId="4" fillId="3" borderId="1" xfId="0" applyNumberFormat="1" applyFont="1" applyFill="1" applyBorder="1" applyAlignment="1">
      <alignment horizontal="left" vertical="center" wrapText="1"/>
    </xf>
    <xf numFmtId="164" fontId="0" fillId="3" borderId="1" xfId="0" applyNumberFormat="1" applyFill="1" applyBorder="1" applyAlignment="1">
      <alignment horizontal="center" vertical="center" wrapText="1"/>
    </xf>
    <xf numFmtId="0" fontId="0" fillId="3" borderId="1" xfId="0" applyFill="1" applyBorder="1" applyAlignment="1">
      <alignment horizontal="left" vertical="center" wrapText="1"/>
    </xf>
    <xf numFmtId="0" fontId="0" fillId="0" borderId="1" xfId="0" applyBorder="1" applyAlignment="1">
      <alignment horizontal="left" vertical="center"/>
    </xf>
    <xf numFmtId="0" fontId="0" fillId="3" borderId="1" xfId="0" applyFill="1" applyBorder="1" applyAlignment="1">
      <alignment horizontal="left" vertical="center"/>
    </xf>
    <xf numFmtId="49" fontId="0" fillId="3" borderId="1" xfId="0" applyNumberFormat="1" applyFill="1" applyBorder="1" applyAlignment="1">
      <alignment vertical="center" wrapText="1"/>
    </xf>
    <xf numFmtId="49" fontId="4" fillId="3" borderId="1" xfId="0" applyNumberFormat="1" applyFont="1" applyFill="1" applyBorder="1" applyAlignment="1">
      <alignment vertical="center" wrapText="1"/>
    </xf>
    <xf numFmtId="0" fontId="10" fillId="0" borderId="0" xfId="0" applyFont="1" applyAlignment="1">
      <alignment wrapText="1"/>
    </xf>
    <xf numFmtId="49" fontId="0" fillId="3" borderId="1" xfId="0" applyNumberFormat="1" applyFill="1" applyBorder="1" applyAlignment="1">
      <alignment vertical="top" wrapText="1"/>
    </xf>
    <xf numFmtId="0" fontId="0" fillId="0" borderId="2" xfId="0" applyBorder="1" applyAlignment="1">
      <alignment vertical="center" wrapText="1"/>
    </xf>
    <xf numFmtId="49" fontId="0" fillId="3" borderId="1" xfId="0" quotePrefix="1" applyNumberFormat="1" applyFill="1" applyBorder="1" applyAlignment="1">
      <alignment vertical="center" wrapText="1"/>
    </xf>
    <xf numFmtId="0" fontId="0" fillId="0" borderId="1" xfId="0" applyBorder="1" applyAlignment="1">
      <alignment vertical="center"/>
    </xf>
    <xf numFmtId="0" fontId="0" fillId="3" borderId="1" xfId="0" applyFill="1" applyBorder="1" applyAlignment="1">
      <alignment horizontal="center" vertical="center" wrapText="1"/>
    </xf>
    <xf numFmtId="49" fontId="0" fillId="0" borderId="1" xfId="0" applyNumberFormat="1" applyBorder="1" applyAlignment="1">
      <alignment vertical="center" wrapText="1"/>
    </xf>
    <xf numFmtId="10" fontId="0" fillId="0" borderId="1" xfId="0" applyNumberFormat="1" applyBorder="1" applyAlignment="1">
      <alignment horizontal="center" vertical="center" wrapText="1"/>
    </xf>
    <xf numFmtId="0" fontId="0" fillId="0" borderId="5" xfId="0" applyBorder="1" applyAlignment="1">
      <alignment vertical="center"/>
    </xf>
    <xf numFmtId="0" fontId="0" fillId="0" borderId="0" xfId="0" applyAlignment="1">
      <alignment vertical="center" wrapText="1"/>
    </xf>
    <xf numFmtId="0" fontId="4" fillId="0" borderId="0" xfId="0" applyFont="1" applyAlignment="1">
      <alignment vertical="center"/>
    </xf>
    <xf numFmtId="49" fontId="4" fillId="0" borderId="1" xfId="0" applyNumberFormat="1" applyFont="1" applyBorder="1" applyAlignment="1">
      <alignment vertical="center" wrapText="1"/>
    </xf>
    <xf numFmtId="6" fontId="4" fillId="0" borderId="1" xfId="0" applyNumberFormat="1" applyFont="1" applyBorder="1" applyAlignment="1">
      <alignment vertical="center" wrapText="1"/>
    </xf>
    <xf numFmtId="0" fontId="0" fillId="0" borderId="3" xfId="0" applyBorder="1" applyAlignment="1">
      <alignment vertical="center"/>
    </xf>
    <xf numFmtId="164" fontId="2" fillId="2" borderId="2" xfId="1" applyNumberFormat="1" applyFont="1" applyFill="1" applyBorder="1" applyAlignment="1">
      <alignment horizontal="center" vertical="center"/>
    </xf>
    <xf numFmtId="164" fontId="2" fillId="0" borderId="0" xfId="1" applyNumberFormat="1" applyFont="1" applyAlignment="1">
      <alignment horizontal="center" vertical="center"/>
    </xf>
    <xf numFmtId="0" fontId="0" fillId="0" borderId="0" xfId="0" applyAlignment="1">
      <alignment vertical="center"/>
    </xf>
    <xf numFmtId="49" fontId="0" fillId="0" borderId="0" xfId="0" applyNumberFormat="1" applyAlignment="1">
      <alignment vertical="top" wrapText="1"/>
    </xf>
    <xf numFmtId="0" fontId="0" fillId="0" borderId="0" xfId="0" applyAlignment="1">
      <alignment horizontal="center" vertical="center" wrapText="1"/>
    </xf>
    <xf numFmtId="164" fontId="0" fillId="0" borderId="0" xfId="0" applyNumberFormat="1" applyAlignment="1">
      <alignment horizontal="center" vertical="center" wrapText="1"/>
    </xf>
    <xf numFmtId="0" fontId="0" fillId="0" borderId="0" xfId="0" applyAlignment="1">
      <alignment horizontal="center" vertical="center"/>
    </xf>
    <xf numFmtId="164" fontId="0" fillId="3" borderId="1" xfId="0" applyNumberFormat="1" applyFill="1" applyBorder="1" applyAlignment="1" applyProtection="1">
      <alignment horizontal="center" vertical="center" wrapText="1"/>
      <protection locked="0"/>
    </xf>
    <xf numFmtId="0" fontId="0" fillId="0" borderId="0" xfId="0" applyProtection="1">
      <protection locked="0"/>
    </xf>
    <xf numFmtId="10" fontId="0" fillId="0" borderId="1" xfId="0" applyNumberFormat="1" applyBorder="1" applyAlignment="1" applyProtection="1">
      <alignment horizontal="center" vertical="center" wrapText="1"/>
      <protection locked="0"/>
    </xf>
    <xf numFmtId="1" fontId="0" fillId="0" borderId="1" xfId="0" applyNumberFormat="1" applyBorder="1" applyAlignment="1" applyProtection="1">
      <alignment horizontal="center" vertical="center" wrapText="1"/>
      <protection locked="0"/>
    </xf>
    <xf numFmtId="0" fontId="0" fillId="0" borderId="1" xfId="0" applyBorder="1" applyAlignment="1">
      <alignment horizontal="center" vertical="center"/>
    </xf>
    <xf numFmtId="0" fontId="0" fillId="0" borderId="3" xfId="0" applyBorder="1"/>
    <xf numFmtId="0" fontId="0" fillId="0" borderId="4" xfId="0" applyBorder="1"/>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0" borderId="1" xfId="0" applyFont="1" applyBorder="1" applyAlignment="1">
      <alignment horizontal="center" vertical="center"/>
    </xf>
    <xf numFmtId="0" fontId="0" fillId="0" borderId="2" xfId="0" applyBorder="1"/>
    <xf numFmtId="49" fontId="1" fillId="2" borderId="1" xfId="0" applyNumberFormat="1" applyFont="1" applyFill="1" applyBorder="1" applyAlignment="1">
      <alignment horizontal="center" vertical="center" wrapText="1"/>
    </xf>
    <xf numFmtId="0" fontId="0" fillId="0" borderId="2" xfId="0" applyBorder="1" applyAlignment="1">
      <alignment vertical="center"/>
    </xf>
    <xf numFmtId="0" fontId="0" fillId="0" borderId="6" xfId="0" applyBorder="1" applyAlignment="1">
      <alignment horizontal="left" vertical="center" wrapText="1"/>
    </xf>
    <xf numFmtId="0" fontId="0" fillId="0" borderId="2" xfId="0" applyBorder="1" applyAlignment="1">
      <alignment horizontal="left" vertical="center" wrapText="1"/>
    </xf>
    <xf numFmtId="0" fontId="0" fillId="0" borderId="6" xfId="0" applyBorder="1" applyAlignment="1">
      <alignment horizontal="center" vertical="center" wrapText="1"/>
    </xf>
    <xf numFmtId="0" fontId="0" fillId="0" borderId="5" xfId="0" applyBorder="1" applyAlignment="1">
      <alignment horizontal="center" vertical="center" wrapText="1"/>
    </xf>
    <xf numFmtId="0" fontId="0" fillId="0" borderId="2" xfId="0" applyBorder="1" applyAlignment="1">
      <alignment horizontal="center" vertical="center" wrapText="1"/>
    </xf>
    <xf numFmtId="0" fontId="0" fillId="3" borderId="6" xfId="0" applyFill="1" applyBorder="1" applyAlignment="1">
      <alignment horizontal="left" vertical="center" wrapText="1"/>
    </xf>
    <xf numFmtId="0" fontId="0" fillId="3" borderId="2" xfId="0" applyFill="1" applyBorder="1" applyAlignment="1">
      <alignment horizontal="left" vertical="center" wrapText="1"/>
    </xf>
    <xf numFmtId="0" fontId="0" fillId="3" borderId="6" xfId="0" applyFill="1" applyBorder="1" applyAlignment="1">
      <alignment horizontal="center" vertical="center" wrapText="1"/>
    </xf>
    <xf numFmtId="0" fontId="0" fillId="3" borderId="5" xfId="0" applyFill="1" applyBorder="1" applyAlignment="1">
      <alignment horizontal="center" vertical="center" wrapText="1"/>
    </xf>
    <xf numFmtId="0" fontId="7" fillId="4" borderId="1" xfId="0" applyFont="1" applyFill="1" applyBorder="1" applyAlignment="1">
      <alignment horizontal="center" vertical="center" wrapText="1"/>
    </xf>
    <xf numFmtId="0" fontId="0" fillId="0" borderId="5" xfId="0" applyBorder="1"/>
    <xf numFmtId="0" fontId="1" fillId="2" borderId="1" xfId="0" applyFont="1" applyFill="1" applyBorder="1" applyAlignment="1">
      <alignment horizontal="center" vertical="center" wrapText="1"/>
    </xf>
  </cellXfs>
  <cellStyles count="2">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8D3DA-DE3D-4CC4-8B1C-E48D29437153}">
  <sheetPr>
    <pageSetUpPr fitToPage="1"/>
  </sheetPr>
  <dimension ref="A1:I68"/>
  <sheetViews>
    <sheetView tabSelected="1" zoomScaleNormal="100" workbookViewId="0">
      <pane ySplit="7" topLeftCell="A8" activePane="bottomLeft" state="frozen"/>
      <selection pane="bottomLeft" sqref="A1:XFD1048576"/>
    </sheetView>
  </sheetViews>
  <sheetFormatPr baseColWidth="10" defaultRowHeight="15" x14ac:dyDescent="0.25"/>
  <cols>
    <col min="1" max="1" width="4.140625" customWidth="1"/>
    <col min="2" max="2" width="15.85546875" customWidth="1"/>
    <col min="3" max="3" width="36.85546875" bestFit="1" customWidth="1"/>
    <col min="4" max="4" width="75.42578125" customWidth="1"/>
    <col min="7" max="7" width="10.7109375" customWidth="1"/>
    <col min="8" max="8" width="45.7109375" customWidth="1"/>
    <col min="9" max="9" width="28.85546875" customWidth="1"/>
  </cols>
  <sheetData>
    <row r="1" spans="1:9" ht="33.75" customHeight="1" x14ac:dyDescent="0.25">
      <c r="A1" s="50" t="s">
        <v>0</v>
      </c>
      <c r="B1" s="48"/>
      <c r="C1" s="48"/>
      <c r="D1" s="48"/>
      <c r="E1" s="48"/>
      <c r="F1" s="48"/>
      <c r="G1" s="48"/>
      <c r="H1" s="49"/>
    </row>
    <row r="2" spans="1:9" ht="28.5" customHeight="1" x14ac:dyDescent="0.25">
      <c r="A2" s="51" t="s">
        <v>1</v>
      </c>
      <c r="B2" s="48"/>
      <c r="C2" s="48"/>
      <c r="D2" s="48"/>
      <c r="E2" s="48"/>
      <c r="F2" s="48"/>
      <c r="G2" s="48"/>
      <c r="H2" s="49"/>
    </row>
    <row r="3" spans="1:9" x14ac:dyDescent="0.25">
      <c r="A3" s="52" t="s">
        <v>117</v>
      </c>
      <c r="B3" s="48"/>
      <c r="C3" s="49"/>
      <c r="D3" s="52" t="s">
        <v>116</v>
      </c>
      <c r="E3" s="48"/>
      <c r="F3" s="48"/>
      <c r="G3" s="48"/>
      <c r="H3" s="49"/>
      <c r="I3" s="5"/>
    </row>
    <row r="4" spans="1:9" x14ac:dyDescent="0.25">
      <c r="A4" s="52" t="s">
        <v>2</v>
      </c>
      <c r="B4" s="48"/>
      <c r="C4" s="48"/>
      <c r="D4" s="48"/>
      <c r="E4" s="48"/>
      <c r="F4" s="48"/>
      <c r="G4" s="48"/>
      <c r="H4" s="49"/>
      <c r="I4" s="6"/>
    </row>
    <row r="5" spans="1:9" x14ac:dyDescent="0.25">
      <c r="A5" s="47"/>
      <c r="B5" s="48"/>
      <c r="C5" s="48"/>
      <c r="D5" s="48"/>
      <c r="E5" s="48"/>
      <c r="F5" s="48"/>
      <c r="G5" s="48"/>
      <c r="H5" s="49"/>
    </row>
    <row r="6" spans="1:9" x14ac:dyDescent="0.25">
      <c r="A6" s="52" t="s">
        <v>3</v>
      </c>
      <c r="B6" s="52" t="s">
        <v>4</v>
      </c>
      <c r="C6" s="52" t="s">
        <v>5</v>
      </c>
      <c r="D6" s="55" t="s">
        <v>6</v>
      </c>
      <c r="E6" s="68" t="s">
        <v>7</v>
      </c>
      <c r="F6" s="68" t="s">
        <v>8</v>
      </c>
      <c r="G6" s="66" t="s">
        <v>9</v>
      </c>
      <c r="H6" s="49"/>
    </row>
    <row r="7" spans="1:9" x14ac:dyDescent="0.25">
      <c r="A7" s="54"/>
      <c r="B7" s="54"/>
      <c r="C7" s="54"/>
      <c r="D7" s="56"/>
      <c r="E7" s="54"/>
      <c r="F7" s="54"/>
      <c r="G7" s="8" t="s">
        <v>10</v>
      </c>
      <c r="H7" s="8" t="s">
        <v>11</v>
      </c>
    </row>
    <row r="8" spans="1:9" ht="45" customHeight="1" x14ac:dyDescent="0.25">
      <c r="A8" s="7">
        <v>1</v>
      </c>
      <c r="B8" s="9" t="s">
        <v>12</v>
      </c>
      <c r="C8" s="10" t="s">
        <v>13</v>
      </c>
      <c r="D8" s="11" t="s">
        <v>14</v>
      </c>
      <c r="E8" s="12" t="s">
        <v>15</v>
      </c>
      <c r="F8" s="13" t="str">
        <f>IF(E8="B","Gewichtung festlegen","")</f>
        <v/>
      </c>
      <c r="G8" s="1"/>
      <c r="H8" s="2"/>
    </row>
    <row r="9" spans="1:9" ht="45" customHeight="1" x14ac:dyDescent="0.25">
      <c r="A9" s="7">
        <v>2</v>
      </c>
      <c r="B9" s="59" t="s">
        <v>16</v>
      </c>
      <c r="C9" s="10" t="s">
        <v>79</v>
      </c>
      <c r="D9" s="11" t="s">
        <v>80</v>
      </c>
      <c r="E9" s="12" t="s">
        <v>17</v>
      </c>
      <c r="F9" s="13"/>
      <c r="G9" s="1"/>
      <c r="H9" s="2"/>
    </row>
    <row r="10" spans="1:9" ht="45" customHeight="1" x14ac:dyDescent="0.25">
      <c r="A10" s="7">
        <v>3</v>
      </c>
      <c r="B10" s="60"/>
      <c r="C10" s="10" t="s">
        <v>81</v>
      </c>
      <c r="D10" s="14" t="s">
        <v>103</v>
      </c>
      <c r="E10" s="12" t="s">
        <v>17</v>
      </c>
      <c r="F10" s="13"/>
      <c r="G10" s="1"/>
      <c r="H10" s="2"/>
    </row>
    <row r="11" spans="1:9" ht="30" x14ac:dyDescent="0.25">
      <c r="A11" s="7">
        <v>4</v>
      </c>
      <c r="B11" s="60"/>
      <c r="C11" s="10" t="s">
        <v>82</v>
      </c>
      <c r="D11" s="15" t="s">
        <v>104</v>
      </c>
      <c r="E11" s="12" t="s">
        <v>17</v>
      </c>
      <c r="F11" s="16"/>
      <c r="G11" s="43"/>
      <c r="H11" s="43"/>
      <c r="I11" s="5"/>
    </row>
    <row r="12" spans="1:9" ht="30" x14ac:dyDescent="0.25">
      <c r="A12" s="7">
        <v>5</v>
      </c>
      <c r="B12" s="60"/>
      <c r="C12" s="10" t="s">
        <v>57</v>
      </c>
      <c r="D12" s="17">
        <v>0</v>
      </c>
      <c r="E12" s="12" t="s">
        <v>17</v>
      </c>
      <c r="F12" s="16"/>
      <c r="G12" s="43"/>
      <c r="H12" s="43"/>
      <c r="I12" s="5"/>
    </row>
    <row r="13" spans="1:9" ht="30" customHeight="1" x14ac:dyDescent="0.25">
      <c r="A13" s="7">
        <v>6</v>
      </c>
      <c r="B13" s="60"/>
      <c r="C13" s="10" t="s">
        <v>56</v>
      </c>
      <c r="D13" s="18">
        <v>10</v>
      </c>
      <c r="E13" s="12" t="s">
        <v>17</v>
      </c>
      <c r="F13" s="16"/>
      <c r="G13" s="43"/>
      <c r="H13" s="43"/>
    </row>
    <row r="14" spans="1:9" ht="30" customHeight="1" x14ac:dyDescent="0.25">
      <c r="A14" s="7">
        <v>7</v>
      </c>
      <c r="B14" s="60"/>
      <c r="C14" s="10" t="s">
        <v>59</v>
      </c>
      <c r="D14" s="18">
        <v>0</v>
      </c>
      <c r="E14" s="12" t="s">
        <v>17</v>
      </c>
      <c r="F14" s="16"/>
      <c r="G14" s="43"/>
      <c r="H14" s="43"/>
    </row>
    <row r="15" spans="1:9" ht="30" x14ac:dyDescent="0.25">
      <c r="A15" s="7">
        <v>8</v>
      </c>
      <c r="B15" s="60"/>
      <c r="C15" s="10" t="s">
        <v>58</v>
      </c>
      <c r="D15" s="19">
        <v>12</v>
      </c>
      <c r="E15" s="12" t="s">
        <v>17</v>
      </c>
      <c r="F15" s="16"/>
      <c r="G15" s="43"/>
      <c r="H15" s="43"/>
    </row>
    <row r="16" spans="1:9" ht="30" x14ac:dyDescent="0.25">
      <c r="A16" s="7">
        <v>9</v>
      </c>
      <c r="B16" s="60"/>
      <c r="C16" s="10" t="s">
        <v>74</v>
      </c>
      <c r="D16" s="20" t="s">
        <v>108</v>
      </c>
      <c r="E16" s="12" t="s">
        <v>17</v>
      </c>
      <c r="F16" s="16"/>
      <c r="G16" s="43"/>
      <c r="H16" s="43"/>
    </row>
    <row r="17" spans="1:9" ht="60" x14ac:dyDescent="0.25">
      <c r="A17" s="7">
        <v>10</v>
      </c>
      <c r="B17" s="60"/>
      <c r="C17" s="10" t="s">
        <v>78</v>
      </c>
      <c r="D17" s="21" t="s">
        <v>105</v>
      </c>
      <c r="E17" s="12" t="s">
        <v>17</v>
      </c>
      <c r="F17" s="16"/>
      <c r="G17" s="43"/>
      <c r="H17" s="43"/>
    </row>
    <row r="18" spans="1:9" x14ac:dyDescent="0.25">
      <c r="A18" s="7">
        <v>11</v>
      </c>
      <c r="B18" s="60"/>
      <c r="C18" s="10" t="s">
        <v>54</v>
      </c>
      <c r="D18" s="20" t="s">
        <v>55</v>
      </c>
      <c r="E18" s="12" t="s">
        <v>17</v>
      </c>
      <c r="F18" s="16"/>
      <c r="G18" s="43"/>
      <c r="H18" s="43"/>
    </row>
    <row r="19" spans="1:9" x14ac:dyDescent="0.25">
      <c r="A19" s="7">
        <v>12</v>
      </c>
      <c r="B19" s="60"/>
      <c r="C19" s="10" t="s">
        <v>109</v>
      </c>
      <c r="D19" s="20" t="s">
        <v>110</v>
      </c>
      <c r="E19" s="12" t="s">
        <v>33</v>
      </c>
      <c r="F19" s="16">
        <v>5</v>
      </c>
      <c r="G19" s="43"/>
      <c r="H19" s="43"/>
    </row>
    <row r="20" spans="1:9" x14ac:dyDescent="0.25">
      <c r="A20" s="7">
        <v>13</v>
      </c>
      <c r="B20" s="60"/>
      <c r="C20" s="10" t="s">
        <v>18</v>
      </c>
      <c r="D20" s="20" t="s">
        <v>19</v>
      </c>
      <c r="E20" s="12" t="s">
        <v>17</v>
      </c>
      <c r="F20" s="16"/>
      <c r="G20" s="43"/>
      <c r="H20" s="43"/>
    </row>
    <row r="21" spans="1:9" ht="30" x14ac:dyDescent="0.25">
      <c r="A21" s="7">
        <v>14</v>
      </c>
      <c r="B21" s="60"/>
      <c r="C21" s="10" t="s">
        <v>20</v>
      </c>
      <c r="D21" s="20" t="s">
        <v>21</v>
      </c>
      <c r="E21" s="12" t="s">
        <v>17</v>
      </c>
      <c r="F21" s="16"/>
      <c r="G21" s="43"/>
      <c r="H21" s="43"/>
    </row>
    <row r="22" spans="1:9" ht="60" x14ac:dyDescent="0.25">
      <c r="A22" s="7">
        <v>15</v>
      </c>
      <c r="B22" s="60"/>
      <c r="C22" s="10" t="s">
        <v>22</v>
      </c>
      <c r="D22" s="21" t="s">
        <v>106</v>
      </c>
      <c r="E22" s="12" t="s">
        <v>17</v>
      </c>
      <c r="F22" s="16"/>
      <c r="G22" s="43"/>
      <c r="H22" s="43"/>
    </row>
    <row r="23" spans="1:9" ht="45" x14ac:dyDescent="0.25">
      <c r="A23" s="7">
        <v>16</v>
      </c>
      <c r="B23" s="60"/>
      <c r="C23" s="10" t="s">
        <v>23</v>
      </c>
      <c r="D23" s="20" t="s">
        <v>63</v>
      </c>
      <c r="E23" s="12" t="s">
        <v>17</v>
      </c>
      <c r="F23" s="16"/>
      <c r="G23" s="43"/>
      <c r="H23" s="43"/>
    </row>
    <row r="24" spans="1:9" ht="45" x14ac:dyDescent="0.25">
      <c r="A24" s="7">
        <v>17</v>
      </c>
      <c r="B24" s="60"/>
      <c r="C24" s="10" t="s">
        <v>66</v>
      </c>
      <c r="D24" s="20" t="s">
        <v>99</v>
      </c>
      <c r="E24" s="12" t="s">
        <v>17</v>
      </c>
      <c r="F24" s="16"/>
      <c r="G24" s="43"/>
      <c r="H24" s="43"/>
    </row>
    <row r="25" spans="1:9" ht="30" x14ac:dyDescent="0.25">
      <c r="A25" s="7">
        <v>18</v>
      </c>
      <c r="B25" s="60"/>
      <c r="C25" s="10" t="s">
        <v>24</v>
      </c>
      <c r="D25" s="20" t="s">
        <v>95</v>
      </c>
      <c r="E25" s="12" t="s">
        <v>17</v>
      </c>
      <c r="F25" s="16"/>
      <c r="G25" s="43"/>
      <c r="H25" s="43"/>
    </row>
    <row r="26" spans="1:9" ht="90" x14ac:dyDescent="0.25">
      <c r="A26" s="7">
        <v>19</v>
      </c>
      <c r="B26" s="60"/>
      <c r="C26" s="62" t="s">
        <v>31</v>
      </c>
      <c r="D26" s="21" t="s">
        <v>115</v>
      </c>
      <c r="E26" s="12" t="s">
        <v>17</v>
      </c>
      <c r="F26" s="16"/>
      <c r="G26" s="43"/>
      <c r="H26" s="43"/>
      <c r="I26" s="22"/>
    </row>
    <row r="27" spans="1:9" ht="45" customHeight="1" x14ac:dyDescent="0.25">
      <c r="A27" s="7">
        <v>20</v>
      </c>
      <c r="B27" s="60"/>
      <c r="C27" s="63"/>
      <c r="D27" s="20" t="s">
        <v>98</v>
      </c>
      <c r="E27" s="12" t="s">
        <v>17</v>
      </c>
      <c r="F27" s="16"/>
      <c r="G27" s="43"/>
      <c r="H27" s="43"/>
    </row>
    <row r="28" spans="1:9" ht="60" x14ac:dyDescent="0.25">
      <c r="A28" s="7">
        <v>21</v>
      </c>
      <c r="B28" s="60"/>
      <c r="C28" s="10" t="s">
        <v>25</v>
      </c>
      <c r="D28" s="11" t="s">
        <v>96</v>
      </c>
      <c r="E28" s="12" t="s">
        <v>17</v>
      </c>
      <c r="F28" s="16"/>
      <c r="G28" s="43"/>
      <c r="H28" s="43"/>
    </row>
    <row r="29" spans="1:9" ht="45" x14ac:dyDescent="0.25">
      <c r="A29" s="7">
        <v>22</v>
      </c>
      <c r="B29" s="60"/>
      <c r="C29" s="10" t="s">
        <v>65</v>
      </c>
      <c r="D29" s="20" t="s">
        <v>64</v>
      </c>
      <c r="E29" s="12" t="s">
        <v>17</v>
      </c>
      <c r="F29" s="16"/>
      <c r="G29" s="43"/>
      <c r="H29" s="43"/>
    </row>
    <row r="30" spans="1:9" ht="30" x14ac:dyDescent="0.25">
      <c r="A30" s="7">
        <v>23</v>
      </c>
      <c r="B30" s="60"/>
      <c r="C30" s="10" t="s">
        <v>26</v>
      </c>
      <c r="D30" s="20" t="s">
        <v>91</v>
      </c>
      <c r="E30" s="12" t="s">
        <v>17</v>
      </c>
      <c r="F30" s="16"/>
      <c r="G30" s="43"/>
      <c r="H30" s="43"/>
    </row>
    <row r="31" spans="1:9" ht="30" x14ac:dyDescent="0.25">
      <c r="A31" s="7">
        <v>24</v>
      </c>
      <c r="B31" s="60"/>
      <c r="C31" s="10" t="s">
        <v>27</v>
      </c>
      <c r="D31" s="11" t="s">
        <v>97</v>
      </c>
      <c r="E31" s="12" t="s">
        <v>17</v>
      </c>
      <c r="F31" s="16"/>
      <c r="G31" s="43"/>
      <c r="H31" s="43"/>
    </row>
    <row r="32" spans="1:9" ht="30" x14ac:dyDescent="0.25">
      <c r="A32" s="7">
        <v>25</v>
      </c>
      <c r="B32" s="60"/>
      <c r="C32" s="10" t="s">
        <v>28</v>
      </c>
      <c r="D32" s="11" t="s">
        <v>67</v>
      </c>
      <c r="E32" s="12" t="s">
        <v>17</v>
      </c>
      <c r="F32" s="16"/>
      <c r="G32" s="43"/>
      <c r="H32" s="43"/>
      <c r="I32" s="5"/>
    </row>
    <row r="33" spans="1:9" ht="45" x14ac:dyDescent="0.25">
      <c r="A33" s="7">
        <v>26</v>
      </c>
      <c r="B33" s="60"/>
      <c r="C33" s="23" t="s">
        <v>83</v>
      </c>
      <c r="D33" s="24" t="s">
        <v>92</v>
      </c>
      <c r="E33" s="12" t="s">
        <v>17</v>
      </c>
      <c r="F33" s="16"/>
      <c r="G33" s="43"/>
      <c r="H33" s="43"/>
      <c r="I33" s="5"/>
    </row>
    <row r="34" spans="1:9" ht="30" x14ac:dyDescent="0.25">
      <c r="A34" s="7">
        <v>27</v>
      </c>
      <c r="B34" s="60"/>
      <c r="C34" s="23" t="s">
        <v>29</v>
      </c>
      <c r="D34" s="20" t="s">
        <v>101</v>
      </c>
      <c r="E34" s="12" t="s">
        <v>17</v>
      </c>
      <c r="F34" s="16"/>
      <c r="G34" s="43"/>
      <c r="H34" s="43"/>
    </row>
    <row r="35" spans="1:9" ht="30" x14ac:dyDescent="0.25">
      <c r="A35" s="7">
        <v>28</v>
      </c>
      <c r="B35" s="61"/>
      <c r="C35" s="23" t="s">
        <v>30</v>
      </c>
      <c r="D35" s="21" t="s">
        <v>100</v>
      </c>
      <c r="E35" s="12" t="s">
        <v>17</v>
      </c>
      <c r="F35" s="16"/>
      <c r="G35" s="43"/>
      <c r="H35" s="43"/>
    </row>
    <row r="36" spans="1:9" ht="393.75" customHeight="1" x14ac:dyDescent="0.25">
      <c r="A36" s="7">
        <v>29</v>
      </c>
      <c r="B36" s="64" t="s">
        <v>60</v>
      </c>
      <c r="C36" s="59" t="s">
        <v>61</v>
      </c>
      <c r="D36" s="25" t="s">
        <v>111</v>
      </c>
      <c r="E36" s="12" t="s">
        <v>17</v>
      </c>
      <c r="F36" s="16"/>
      <c r="G36" s="43"/>
      <c r="H36" s="43"/>
    </row>
    <row r="37" spans="1:9" ht="128.25" customHeight="1" x14ac:dyDescent="0.25">
      <c r="A37" s="7"/>
      <c r="B37" s="65"/>
      <c r="C37" s="61"/>
      <c r="D37" s="25" t="s">
        <v>113</v>
      </c>
      <c r="E37" s="12" t="s">
        <v>33</v>
      </c>
      <c r="F37" s="16">
        <v>10</v>
      </c>
      <c r="G37" s="43"/>
      <c r="H37" s="43"/>
    </row>
    <row r="38" spans="1:9" ht="390" x14ac:dyDescent="0.25">
      <c r="A38" s="7">
        <v>30</v>
      </c>
      <c r="B38" s="65"/>
      <c r="C38" s="59" t="s">
        <v>62</v>
      </c>
      <c r="D38" s="25" t="s">
        <v>112</v>
      </c>
      <c r="E38" s="12" t="s">
        <v>17</v>
      </c>
      <c r="F38" s="16"/>
      <c r="G38" s="43"/>
      <c r="H38" s="43"/>
    </row>
    <row r="39" spans="1:9" ht="45" x14ac:dyDescent="0.25">
      <c r="A39" s="7"/>
      <c r="B39" s="65"/>
      <c r="C39" s="61"/>
      <c r="D39" s="25" t="s">
        <v>114</v>
      </c>
      <c r="E39" s="12" t="s">
        <v>33</v>
      </c>
      <c r="F39" s="16">
        <v>10</v>
      </c>
      <c r="G39" s="43"/>
      <c r="H39" s="43"/>
    </row>
    <row r="40" spans="1:9" ht="120" x14ac:dyDescent="0.25">
      <c r="A40" s="7">
        <v>31</v>
      </c>
      <c r="B40" s="60"/>
      <c r="C40" s="20" t="s">
        <v>32</v>
      </c>
      <c r="D40" s="20" t="s">
        <v>90</v>
      </c>
      <c r="E40" s="12" t="s">
        <v>17</v>
      </c>
      <c r="F40" s="16"/>
      <c r="G40" s="43"/>
      <c r="H40" s="43"/>
    </row>
    <row r="41" spans="1:9" ht="60" x14ac:dyDescent="0.25">
      <c r="A41" s="7">
        <v>32</v>
      </c>
      <c r="B41" s="67"/>
      <c r="C41" s="20" t="s">
        <v>32</v>
      </c>
      <c r="D41" s="20" t="s">
        <v>73</v>
      </c>
      <c r="E41" s="12" t="s">
        <v>33</v>
      </c>
      <c r="F41" s="16">
        <v>10</v>
      </c>
      <c r="G41" s="43"/>
      <c r="H41" s="43"/>
    </row>
    <row r="42" spans="1:9" ht="60" x14ac:dyDescent="0.25">
      <c r="A42" s="7">
        <v>33</v>
      </c>
      <c r="B42" s="67"/>
      <c r="C42" s="26" t="s">
        <v>34</v>
      </c>
      <c r="D42" s="20" t="s">
        <v>68</v>
      </c>
      <c r="E42" s="27" t="s">
        <v>17</v>
      </c>
      <c r="F42" s="16"/>
      <c r="G42" s="43"/>
      <c r="H42" s="43"/>
    </row>
    <row r="43" spans="1:9" ht="45" x14ac:dyDescent="0.25">
      <c r="A43" s="7">
        <v>34</v>
      </c>
      <c r="B43" s="67"/>
      <c r="C43" s="26" t="s">
        <v>35</v>
      </c>
      <c r="D43" s="20" t="s">
        <v>69</v>
      </c>
      <c r="E43" s="27" t="s">
        <v>17</v>
      </c>
      <c r="F43" s="16"/>
      <c r="G43" s="43"/>
      <c r="H43" s="43"/>
    </row>
    <row r="44" spans="1:9" ht="30" customHeight="1" x14ac:dyDescent="0.25">
      <c r="A44" s="7">
        <v>35</v>
      </c>
      <c r="B44" s="67"/>
      <c r="C44" s="10" t="s">
        <v>36</v>
      </c>
      <c r="D44" s="20" t="s">
        <v>70</v>
      </c>
      <c r="E44" s="27" t="s">
        <v>17</v>
      </c>
      <c r="F44" s="16"/>
      <c r="G44" s="43"/>
      <c r="H44" s="43"/>
    </row>
    <row r="45" spans="1:9" ht="30" x14ac:dyDescent="0.25">
      <c r="A45" s="7">
        <v>36</v>
      </c>
      <c r="B45" s="67"/>
      <c r="C45" s="10" t="s">
        <v>37</v>
      </c>
      <c r="D45" s="20" t="s">
        <v>93</v>
      </c>
      <c r="E45" s="27" t="s">
        <v>33</v>
      </c>
      <c r="F45" s="16">
        <v>10</v>
      </c>
      <c r="G45" s="43"/>
      <c r="H45" s="43"/>
    </row>
    <row r="46" spans="1:9" ht="105" x14ac:dyDescent="0.25">
      <c r="A46" s="7">
        <v>37</v>
      </c>
      <c r="B46" s="67"/>
      <c r="C46" s="26" t="s">
        <v>38</v>
      </c>
      <c r="D46" s="20" t="s">
        <v>89</v>
      </c>
      <c r="E46" s="27" t="s">
        <v>17</v>
      </c>
      <c r="F46" s="16"/>
      <c r="G46" s="43"/>
      <c r="H46" s="43"/>
    </row>
    <row r="47" spans="1:9" ht="105" x14ac:dyDescent="0.25">
      <c r="A47" s="7">
        <v>38</v>
      </c>
      <c r="B47" s="67"/>
      <c r="C47" s="26" t="s">
        <v>38</v>
      </c>
      <c r="D47" s="20" t="s">
        <v>88</v>
      </c>
      <c r="E47" s="27" t="s">
        <v>33</v>
      </c>
      <c r="F47" s="16">
        <v>10</v>
      </c>
      <c r="G47" s="44"/>
      <c r="H47" s="44"/>
    </row>
    <row r="48" spans="1:9" ht="60" x14ac:dyDescent="0.25">
      <c r="A48" s="7">
        <v>39</v>
      </c>
      <c r="B48" s="54"/>
      <c r="C48" s="26" t="s">
        <v>94</v>
      </c>
      <c r="D48" s="11" t="s">
        <v>71</v>
      </c>
      <c r="E48" s="27" t="s">
        <v>17</v>
      </c>
      <c r="F48" s="16"/>
      <c r="G48" s="43"/>
      <c r="H48" s="43"/>
    </row>
    <row r="49" spans="1:9" ht="60" x14ac:dyDescent="0.25">
      <c r="A49" s="7">
        <v>40</v>
      </c>
      <c r="B49" s="12"/>
      <c r="C49" s="26" t="s">
        <v>72</v>
      </c>
      <c r="D49" s="11" t="s">
        <v>87</v>
      </c>
      <c r="E49" s="27" t="s">
        <v>33</v>
      </c>
      <c r="F49" s="16">
        <v>5</v>
      </c>
      <c r="G49" s="43"/>
      <c r="H49" s="43"/>
      <c r="I49" s="5"/>
    </row>
    <row r="50" spans="1:9" ht="45" x14ac:dyDescent="0.25">
      <c r="A50" s="7">
        <v>41</v>
      </c>
      <c r="B50" s="53" t="s">
        <v>39</v>
      </c>
      <c r="C50" s="11" t="s">
        <v>40</v>
      </c>
      <c r="D50" s="28" t="s">
        <v>84</v>
      </c>
      <c r="E50" s="12" t="s">
        <v>17</v>
      </c>
      <c r="F50" s="29" t="str">
        <f>IF(E50="B","Punkte festlegen","")</f>
        <v/>
      </c>
      <c r="G50" s="45"/>
      <c r="H50" s="45"/>
    </row>
    <row r="51" spans="1:9" ht="270" x14ac:dyDescent="0.25">
      <c r="A51" s="7">
        <v>42</v>
      </c>
      <c r="B51" s="67"/>
      <c r="C51" s="11" t="s">
        <v>41</v>
      </c>
      <c r="D51" s="28" t="s">
        <v>86</v>
      </c>
      <c r="E51" s="12" t="s">
        <v>17</v>
      </c>
      <c r="F51" s="29"/>
      <c r="G51" s="45"/>
      <c r="H51" s="45"/>
    </row>
    <row r="52" spans="1:9" ht="195" x14ac:dyDescent="0.25">
      <c r="A52" s="7">
        <v>43</v>
      </c>
      <c r="B52" s="67"/>
      <c r="C52" s="30" t="s">
        <v>77</v>
      </c>
      <c r="D52" s="11" t="s">
        <v>102</v>
      </c>
      <c r="E52" s="12" t="s">
        <v>17</v>
      </c>
      <c r="F52" s="29"/>
      <c r="G52" s="45"/>
      <c r="H52" s="45"/>
    </row>
    <row r="53" spans="1:9" x14ac:dyDescent="0.25">
      <c r="A53" s="7">
        <v>44</v>
      </c>
      <c r="B53" s="67"/>
      <c r="C53" s="57" t="s">
        <v>42</v>
      </c>
      <c r="D53" s="28" t="s">
        <v>43</v>
      </c>
      <c r="E53" s="12" t="s">
        <v>17</v>
      </c>
      <c r="F53" s="29"/>
      <c r="G53" s="44"/>
      <c r="H53" s="45"/>
    </row>
    <row r="54" spans="1:9" ht="90" x14ac:dyDescent="0.25">
      <c r="A54" s="7">
        <v>45</v>
      </c>
      <c r="B54" s="67"/>
      <c r="C54" s="58"/>
      <c r="D54" s="31" t="s">
        <v>76</v>
      </c>
      <c r="E54" s="12" t="s">
        <v>15</v>
      </c>
      <c r="F54" s="29"/>
      <c r="G54" s="45"/>
      <c r="H54" s="45"/>
    </row>
    <row r="55" spans="1:9" x14ac:dyDescent="0.25">
      <c r="A55" s="7">
        <v>46</v>
      </c>
      <c r="B55" s="67"/>
      <c r="C55" s="11" t="s">
        <v>44</v>
      </c>
      <c r="D55" s="28" t="s">
        <v>45</v>
      </c>
      <c r="E55" s="12" t="s">
        <v>15</v>
      </c>
      <c r="F55" s="29" t="str">
        <f>IF(E55="B","Punkte festlegen","")</f>
        <v/>
      </c>
      <c r="G55" s="45"/>
      <c r="H55" s="45"/>
    </row>
    <row r="56" spans="1:9" x14ac:dyDescent="0.25">
      <c r="A56" s="7">
        <v>47</v>
      </c>
      <c r="B56" s="67"/>
      <c r="C56" s="11" t="s">
        <v>75</v>
      </c>
      <c r="D56" s="32" t="s">
        <v>120</v>
      </c>
      <c r="E56" s="12" t="s">
        <v>17</v>
      </c>
      <c r="F56" s="29"/>
      <c r="G56" s="45"/>
      <c r="H56" s="45"/>
    </row>
    <row r="57" spans="1:9" ht="180" x14ac:dyDescent="0.25">
      <c r="A57" s="7">
        <v>48</v>
      </c>
      <c r="B57" s="67"/>
      <c r="C57" s="57" t="s">
        <v>46</v>
      </c>
      <c r="D57" s="28" t="s">
        <v>85</v>
      </c>
      <c r="E57" s="12" t="s">
        <v>17</v>
      </c>
      <c r="F57" s="29" t="str">
        <f>IF(E57="B","Punkte festlegen","")</f>
        <v/>
      </c>
      <c r="G57" s="45"/>
      <c r="H57" s="45"/>
    </row>
    <row r="58" spans="1:9" ht="120" x14ac:dyDescent="0.25">
      <c r="A58" s="7">
        <v>49</v>
      </c>
      <c r="B58" s="67"/>
      <c r="C58" s="58"/>
      <c r="D58" s="33" t="s">
        <v>107</v>
      </c>
      <c r="E58" s="12" t="s">
        <v>17</v>
      </c>
      <c r="F58" s="29"/>
      <c r="G58" s="45"/>
      <c r="H58" s="45"/>
    </row>
    <row r="59" spans="1:9" ht="106.5" customHeight="1" x14ac:dyDescent="0.25">
      <c r="A59" s="7">
        <v>50</v>
      </c>
      <c r="B59" s="67"/>
      <c r="C59" s="11" t="s">
        <v>47</v>
      </c>
      <c r="D59" s="28" t="s">
        <v>48</v>
      </c>
      <c r="E59" s="12" t="s">
        <v>17</v>
      </c>
      <c r="F59" s="29" t="str">
        <f>IF(E59="B","Punkte festlegen","")</f>
        <v/>
      </c>
      <c r="G59" s="45"/>
      <c r="H59" s="45"/>
    </row>
    <row r="60" spans="1:9" x14ac:dyDescent="0.25">
      <c r="A60" s="7">
        <v>51</v>
      </c>
      <c r="B60" s="54"/>
      <c r="C60" s="11" t="s">
        <v>49</v>
      </c>
      <c r="D60" s="28" t="s">
        <v>50</v>
      </c>
      <c r="E60" s="12" t="s">
        <v>17</v>
      </c>
      <c r="F60" s="29" t="str">
        <f>IF(E60="B","Punkte festlegen","")</f>
        <v/>
      </c>
      <c r="G60" s="45"/>
      <c r="H60" s="45"/>
    </row>
    <row r="61" spans="1:9" x14ac:dyDescent="0.25">
      <c r="A61" s="7">
        <v>52</v>
      </c>
      <c r="B61" s="53" t="s">
        <v>51</v>
      </c>
      <c r="C61" s="11" t="s">
        <v>52</v>
      </c>
      <c r="D61" s="34">
        <v>487395</v>
      </c>
      <c r="E61" s="12" t="s">
        <v>33</v>
      </c>
      <c r="F61" s="13">
        <v>40</v>
      </c>
      <c r="G61" s="46"/>
      <c r="H61" s="46"/>
      <c r="I61" s="5"/>
    </row>
    <row r="62" spans="1:9" x14ac:dyDescent="0.25">
      <c r="A62" s="7">
        <v>53</v>
      </c>
      <c r="B62" s="54"/>
      <c r="C62" s="11" t="s">
        <v>53</v>
      </c>
      <c r="D62" s="33"/>
      <c r="E62" s="12" t="s">
        <v>15</v>
      </c>
      <c r="F62" s="13" t="str">
        <f>IF(E62="B","Gewichtung festlegen","")</f>
        <v/>
      </c>
      <c r="G62" s="46"/>
      <c r="H62" s="46"/>
    </row>
    <row r="63" spans="1:9" ht="18.75" customHeight="1" x14ac:dyDescent="0.25">
      <c r="A63" s="7">
        <v>54</v>
      </c>
      <c r="B63" s="3"/>
      <c r="C63" s="3"/>
      <c r="D63" s="35"/>
      <c r="E63" s="4"/>
      <c r="F63" s="36">
        <f>SUM(F8:F62)</f>
        <v>100</v>
      </c>
      <c r="G63" s="37"/>
      <c r="H63" s="37"/>
    </row>
    <row r="64" spans="1:9" x14ac:dyDescent="0.25">
      <c r="A64" s="7">
        <v>55</v>
      </c>
      <c r="B64" s="38"/>
      <c r="C64" s="31"/>
      <c r="D64" s="39"/>
      <c r="E64" s="40"/>
      <c r="F64" s="41"/>
      <c r="G64" s="41"/>
      <c r="H64" s="41"/>
    </row>
    <row r="65" spans="1:8" x14ac:dyDescent="0.25">
      <c r="A65" s="42"/>
      <c r="B65" s="38"/>
      <c r="C65" s="31"/>
      <c r="D65" s="39"/>
      <c r="E65" s="40"/>
      <c r="F65" s="41"/>
      <c r="G65" s="41"/>
      <c r="H65" s="41"/>
    </row>
    <row r="66" spans="1:8" x14ac:dyDescent="0.25">
      <c r="A66" s="42"/>
      <c r="B66" s="38"/>
      <c r="C66" s="31"/>
      <c r="D66" s="39"/>
      <c r="E66" s="40"/>
      <c r="F66" s="41"/>
      <c r="G66" s="41"/>
      <c r="H66" s="41"/>
    </row>
    <row r="67" spans="1:8" x14ac:dyDescent="0.25">
      <c r="A67" s="42"/>
      <c r="B67" s="38"/>
      <c r="C67" s="31"/>
      <c r="D67" s="39"/>
      <c r="E67" s="40"/>
      <c r="F67" s="41"/>
      <c r="G67" s="41"/>
      <c r="H67" s="41"/>
    </row>
    <row r="68" spans="1:8" x14ac:dyDescent="0.25">
      <c r="A68" s="42"/>
    </row>
  </sheetData>
  <sheetProtection algorithmName="SHA-512" hashValue="tlegdNxTUFl4PHz1JvFDo3glQ0bkiBkcIlMHZCVqfUmaub3Y6ZCLI6OwZm+ZecstP6NhaeIpUfHK2cHUvC/3uw==" saltValue="bekTu6VFgv2qZ/Wu91qEmA==" spinCount="100000" sheet="1" objects="1" scenarios="1" formatCells="0"/>
  <mergeCells count="23">
    <mergeCell ref="G6:H6"/>
    <mergeCell ref="B40:B48"/>
    <mergeCell ref="B50:B60"/>
    <mergeCell ref="E6:E7"/>
    <mergeCell ref="F6:F7"/>
    <mergeCell ref="B61:B62"/>
    <mergeCell ref="A6:A7"/>
    <mergeCell ref="B6:B7"/>
    <mergeCell ref="C6:C7"/>
    <mergeCell ref="D6:D7"/>
    <mergeCell ref="C53:C54"/>
    <mergeCell ref="C57:C58"/>
    <mergeCell ref="B9:B35"/>
    <mergeCell ref="C26:C27"/>
    <mergeCell ref="C36:C37"/>
    <mergeCell ref="B36:B39"/>
    <mergeCell ref="C38:C39"/>
    <mergeCell ref="A5:H5"/>
    <mergeCell ref="A1:H1"/>
    <mergeCell ref="A2:H2"/>
    <mergeCell ref="A3:C3"/>
    <mergeCell ref="D3:H3"/>
    <mergeCell ref="A4:H4"/>
  </mergeCells>
  <dataValidations count="1">
    <dataValidation type="list" allowBlank="1" showInputMessage="1" showErrorMessage="1" sqref="E64:E67 E8:E62" xr:uid="{A305188B-E1ED-446B-8E6D-DA3C3A927D9B}">
      <formula1>"bitte wählen,A,B,I"</formula1>
    </dataValidation>
  </dataValidations>
  <printOptions horizontalCentered="1"/>
  <pageMargins left="0.70866141732283472" right="0.70866141732283472" top="0.59055118110236227" bottom="0.59055118110236227" header="0.31496062992125978" footer="0.31496062992125978"/>
  <pageSetup paperSize="9" scale="41" fitToHeight="0" orientation="portrait" r:id="rId1"/>
  <headerFooter>
    <oddFooter>&amp;CSeite &amp;P von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9496A3C-A7CA-4BE0-A998-08643530AC7A}">
          <x14:formula1>
            <xm:f>Hilfstabelle!$A$2:$A$3</xm:f>
          </x14:formula1>
          <xm:sqref>G8:G62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9CC28-EB0E-4117-AAC3-1696AA30FFC3}">
  <dimension ref="A1:A3"/>
  <sheetViews>
    <sheetView workbookViewId="0">
      <selection activeCell="A4" sqref="A4"/>
    </sheetView>
  </sheetViews>
  <sheetFormatPr baseColWidth="10" defaultRowHeight="15" x14ac:dyDescent="0.25"/>
  <sheetData>
    <row r="1" spans="1:1" x14ac:dyDescent="0.25">
      <c r="A1" t="s">
        <v>10</v>
      </c>
    </row>
    <row r="2" spans="1:1" x14ac:dyDescent="0.25">
      <c r="A2" t="s">
        <v>118</v>
      </c>
    </row>
    <row r="3" spans="1:1" x14ac:dyDescent="0.25">
      <c r="A3" t="s">
        <v>119</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Autoklav DG</vt:lpstr>
      <vt:lpstr>Hilfstabelle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Marco Lubosch</dc:creator>
  <cp:lastModifiedBy>Anwaltskanzlei HAAK + PARTNER</cp:lastModifiedBy>
  <cp:lastPrinted>2026-10-08T08:32:49Z</cp:lastPrinted>
  <dcterms:created xsi:type="dcterms:W3CDTF">2021-07-21T20:21:13Z</dcterms:created>
  <dcterms:modified xsi:type="dcterms:W3CDTF">2026-10-08T10:19:18Z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0x01010029A5DD49720BB64B8E6843AAE36A121C</vt:lpwstr>
  </property>
</Properties>
</file>