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U:\2026 - BIT Lab\Finanzen_HSV\1-Prüfung Dokumente Frau Wolf August\KI Ralf_MM\"/>
    </mc:Choice>
  </mc:AlternateContent>
  <xr:revisionPtr revIDLastSave="0" documentId="13_ncr:1_{B9CBFFBB-3747-45B2-90F7-3FCB0077CB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zifikation" sheetId="1" r:id="rId1"/>
    <sheet name="ja-nei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6" i="1" l="1"/>
  <c r="F35" i="1"/>
  <c r="F34" i="1"/>
  <c r="F32" i="1"/>
  <c r="F31" i="1"/>
  <c r="F30" i="1"/>
  <c r="F29" i="1"/>
  <c r="F28" i="1"/>
  <c r="F26" i="1"/>
  <c r="F25" i="1"/>
  <c r="F24" i="1"/>
  <c r="F23" i="1"/>
  <c r="F22" i="1"/>
  <c r="F21" i="1"/>
  <c r="F20" i="1"/>
  <c r="F19" i="1"/>
  <c r="F17" i="1"/>
  <c r="F16" i="1"/>
  <c r="F15" i="1"/>
  <c r="F14" i="1"/>
  <c r="F13" i="1"/>
  <c r="A13" i="1"/>
  <c r="F12" i="1"/>
  <c r="F11" i="1"/>
  <c r="F37" i="1" s="1"/>
</calcChain>
</file>

<file path=xl/sharedStrings.xml><?xml version="1.0" encoding="utf-8"?>
<sst xmlns="http://schemas.openxmlformats.org/spreadsheetml/2006/main" count="148" uniqueCount="80">
  <si>
    <t>Az.: Beschaffung eines Real-Time-PCR-Systems (qPCR-System)</t>
  </si>
  <si>
    <t>V2, 14.08.2026</t>
  </si>
  <si>
    <t>Leistungsverzeichnis qPCR</t>
  </si>
  <si>
    <t>Leistungsverzeichnis qPCR-System</t>
  </si>
  <si>
    <t>A = Ausschlusskriterium</t>
  </si>
  <si>
    <t>Bitte gelb markierte Zellen ausfüllen (Pflichtfelder)</t>
  </si>
  <si>
    <t>I = Informationskriterium (keine Ausschlusswirkung / keine Wertung)</t>
  </si>
  <si>
    <t>Feld für Bemerkungen (Angabe freiwillig)</t>
  </si>
  <si>
    <t>Pos./</t>
  </si>
  <si>
    <t>Beschreibung Equipment</t>
  </si>
  <si>
    <t>Anforde-</t>
  </si>
  <si>
    <t>Ausschl.</t>
  </si>
  <si>
    <t>Bemerkungen</t>
  </si>
  <si>
    <t>Nr.</t>
  </si>
  <si>
    <t>Kriterium</t>
  </si>
  <si>
    <t>rung</t>
  </si>
  <si>
    <t>kriterium</t>
  </si>
  <si>
    <t>Ergebnis</t>
  </si>
  <si>
    <t>erfüllt?</t>
  </si>
  <si>
    <t>(KO)</t>
  </si>
  <si>
    <t>Pos. 1</t>
  </si>
  <si>
    <t>Allgemeine Leistungen für das Gesamtsystem</t>
  </si>
  <si>
    <t>A</t>
  </si>
  <si>
    <t>Lieferung, Aufstellung, Installation, Inbetriebnahme und betriebsbereite Übergabe des vollständigen qPCR-Systems sind Bestandteil des Angebots.</t>
  </si>
  <si>
    <t>Bitte auswählen</t>
  </si>
  <si>
    <t>ja</t>
  </si>
  <si>
    <t>Ausführliche technische Dokumentation, Bedienungs- und Wartungsunterlagen sowie eine vollständige Komponenten- und Lizenzübersicht werden in deutscher oder englischer Sprache bereitgestellt.</t>
  </si>
  <si>
    <t>Der Anbieter führt eine Einweisung und Schulung zum System einschließlich Gerätesteuerung, grundlegender Datenanalyse und sicherem Betrieb durch.</t>
  </si>
  <si>
    <t>Umfang und Dauer der Schulung angeben</t>
  </si>
  <si>
    <t>Alle gelieferten Komponenten entsprechen den für den Betrieb in Deutschland geltenden gesetzlichen Sicherheitsanforderungen; erforderliche CE-Kennzeichnungen sind vorhanden.</t>
  </si>
  <si>
    <t>Die Gewährleistungs- bzw. Garantiezeit beträgt mindestens 12 Monate ab erfolgreicher Abnahme.</t>
  </si>
  <si>
    <t>Längere Garantiezeiten bitte angeben</t>
  </si>
  <si>
    <t>Für Deutschland stehen qualifizierter technischer Service und Applikationssupport zur Verfügung.</t>
  </si>
  <si>
    <t>Serviceorganisation und Kontaktweg angeben</t>
  </si>
  <si>
    <t>Alle regelmäßig anfallenden Kosten nach der Abnahme, insbesondere für Softwarepflege/-updates, Kalibrierung, Wartung und erforderliche Verbrauchsmaterialien, werden transparent und getrennt ausgewiesen.</t>
  </si>
  <si>
    <t>Pos. 2</t>
  </si>
  <si>
    <t>Technische Spezifikationen</t>
  </si>
  <si>
    <t>Plattenbasiertes Real-Time-PCR-System mit mindestens 96 Reaktionspositionen pro Lauf. Systeme im 96-Well- oder 384-Well-Format sind zulässig; ein 384-Well-Format ist keine Mindestanforderung.</t>
  </si>
  <si>
    <t>Angebotenes Plattenformat angeben</t>
  </si>
  <si>
    <t>Der herstellerseitig validierte Reaktionsvolumenbereich umfasst Reaktionsvolumina von 10 µL oder weniger.</t>
  </si>
  <si>
    <t>Validierten Reaktionsvolumenbereich angeben</t>
  </si>
  <si>
    <t>Temperaturbereich mindestens 4–99 °C. Temperaturgenauigkeit und Temperaturuniformität betragen jeweils höchstens ±0,5 °C bzw. besser.</t>
  </si>
  <si>
    <t>Temperaturgenauigkeit und -uniformität angeben</t>
  </si>
  <si>
    <t>Maximale Heiz- und Kühlraten ermöglichen schnelle qPCR-Zyklen; die maximale Rampenrate beträgt mindestens 2,5 °C/s.</t>
  </si>
  <si>
    <t>Heiz- und Kühlrate getrennt angeben</t>
  </si>
  <si>
    <t>Fluoreszenzdetektion mit mindestens fünf unabhängig nutzbaren optischen Kanälen bzw. Multiplex-Nachweis von mindestens fünf Targets pro Well.</t>
  </si>
  <si>
    <t>Anzahl der Kanäle / Multiplex-Kapazität angeben</t>
  </si>
  <si>
    <t>Das System unterstützt sowohl interkalierende Farbstoffchemien (z. B. SYBR Green) als auch Hydrolysesonden und ist mit gängigen qPCR-Fluorophoren kompatibel.</t>
  </si>
  <si>
    <t>Unterstützte Fluorophore / Spektralbereich angeben</t>
  </si>
  <si>
    <t>Der quantitative lineare Dynamikbereich beträgt mindestens 6 log10-Stufen. Sensitivität und vom Hersteller spezifizierte Nachweisgrenze sind anzugeben.</t>
  </si>
  <si>
    <t>Dynamikbereich und Sensitivität angeben</t>
  </si>
  <si>
    <t>Standard-Schmelzkurvenanalysen sind möglich.</t>
  </si>
  <si>
    <t>HRM-Funktionalität, falls vorhanden, zusätzlich angeben</t>
  </si>
  <si>
    <t>Pos. 3</t>
  </si>
  <si>
    <t>Hardware, Software und Datenmanagement</t>
  </si>
  <si>
    <t>Sämtliche für Gerätesteuerung und Standard-Datenanalyse erforderliche Hardware und Software einschließlich notwendiger Lizenzen sind Bestandteil des Angebots. Ein Stand-alone-Betrieb ohne separaten PC ist ebenfalls zulässig.</t>
  </si>
  <si>
    <t>Mitgelieferte Hardware, Betriebssystem und Lizenzmodell angeben</t>
  </si>
  <si>
    <t>Die Analysesoftware unterstützt mindestens Cq/Ct-Bestimmung, Standardkurven, absolute und relative Quantifizierung, Genexpressionsanalyse sowie Schmelzkurven- und Multiplex-Auswertung.</t>
  </si>
  <si>
    <t>Mess- und Auswertungsergebnisse können in gängigen, weiterverarbeitbaren Formaten exportiert werden; mindestens ein tabellarischer Export (z. B. CSV) sowie ein Berichtsexport sind möglich.</t>
  </si>
  <si>
    <t>Unterstützte Exportformate angeben</t>
  </si>
  <si>
    <t>Betrieb, Datenspeicherung und Standard-Datenanalyse sind ohne verpflichtende Nutzung eines externen Cloud-Dienstes oder eines laufenden Cloud-Abonnements möglich.</t>
  </si>
  <si>
    <t>Lokale Speicher- und Netzwerkoptionen angeben</t>
  </si>
  <si>
    <t>I</t>
  </si>
  <si>
    <t>Zusätzliche Funktionen wie Remote-Monitoring, HRM, erweiterte Benutzer-/Rechteverwaltung, Schnittstellen für Automatisierung oder weiterführende Datenanalyse können angeboten werden.</t>
  </si>
  <si>
    <t>nein</t>
  </si>
  <si>
    <t>Optionale Funktionen beschreiben</t>
  </si>
  <si>
    <t>Pos. 4</t>
  </si>
  <si>
    <t>Service, Kalibrierung und Betrieb</t>
  </si>
  <si>
    <t>Notwendige Kalibrierungs-, Verifikations- und Wartungsmaßnahmen sowie empfohlene Intervalle und hierfür erforderliche Materialien werden angegeben.</t>
  </si>
  <si>
    <t>Intervalle und ggf. Kosten angeben</t>
  </si>
  <si>
    <t>Service- und Supportkonzept einschließlich üblicher Reaktionszeiten, Wartungsoptionen und Verfügbarkeit von Ersatzteilen bzw. Reparaturservice wird beschrieben.</t>
  </si>
  <si>
    <t>Servicezeiten / Reaktionszeiten angeben</t>
  </si>
  <si>
    <t>Das angebotene System ist mit geeigneten, regulär verfügbaren qPCR-Platten bzw. Verbrauchsmaterialien des angebotenen Formats betreibbar. Zwingend erforderliche proprietäre Verbrauchsmaterialien sind vollständig anzugeben.</t>
  </si>
  <si>
    <t>Verbrauchsmaterialien und ggf. Herstellerbindung angeben</t>
  </si>
  <si>
    <t>Anzahl nicht erfüllter Ausschlusskriterien</t>
  </si>
  <si>
    <t>Verbindliche Budgetobergrenze / Höchstpreis brutto in €</t>
  </si>
  <si>
    <t>Pauschaler Angebotspreis brutto in €</t>
  </si>
  <si>
    <t>vom Bieter auszufüllen</t>
  </si>
  <si>
    <t>Vergabehinweis</t>
  </si>
  <si>
    <t>Angebote oberhalb der veröffentlichten Budgetobergrenze sind nicht wertbar. Die Zuschlagswertung erfolgt gemäß den veröffentlichten Preis- und Bewertungsunterlagen.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</si>
</sst>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#,##0.00\ &quot;€&quot;"/>
  </numFmts>
  <fonts count="15" x14ac:knownFonts="1">
    <font>
      <sz val="11"/>
      <color theme="1"/>
      <name val="Calibri"/>
    </font>
    <font>
      <sz val="11"/>
      <color theme="1"/>
      <name val="Franklin Gothic Book"/>
    </font>
    <font>
      <b/>
      <sz val="11"/>
      <color theme="1"/>
      <name val="Franklin Gothic Book"/>
    </font>
    <font>
      <b/>
      <sz val="9"/>
      <color theme="1"/>
      <name val="Franklin Gothic Book"/>
    </font>
    <font>
      <sz val="9"/>
      <color theme="1"/>
      <name val="Franklin Gothic Book"/>
    </font>
    <font>
      <b/>
      <sz val="9"/>
      <name val="Franklin Gothic Book"/>
    </font>
    <font>
      <b/>
      <sz val="8"/>
      <color theme="1"/>
      <name val="Franklin Gothic Book"/>
    </font>
    <font>
      <sz val="9"/>
      <name val="Franklin Gothic Book"/>
    </font>
    <font>
      <b/>
      <sz val="14"/>
      <color theme="1"/>
      <name val="Franklin Gothic Book"/>
    </font>
    <font>
      <sz val="10"/>
      <color theme="1"/>
      <name val="Franklin Gothic Book"/>
    </font>
    <font>
      <b/>
      <sz val="10"/>
      <color theme="1"/>
      <name val="Franklin Gothic Book"/>
    </font>
    <font>
      <sz val="11"/>
      <color theme="1"/>
      <name val="Calibri"/>
    </font>
    <font>
      <sz val="10"/>
      <color rgb="FF000000"/>
      <name val="Franklin Gothic Book"/>
    </font>
    <font>
      <b/>
      <sz val="10"/>
      <color rgb="FF000000"/>
      <name val="Franklin Gothic Book"/>
    </font>
    <font>
      <b/>
      <sz val="9"/>
      <color rgb="FFC00000"/>
      <name val="Franklin Gothic Book"/>
    </font>
  </fonts>
  <fills count="13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rgb="FFFFE699"/>
      </patternFill>
    </fill>
    <fill>
      <patternFill patternType="solid">
        <fgColor rgb="FFD9E1F2"/>
      </patternFill>
    </fill>
    <fill>
      <patternFill patternType="solid">
        <fgColor rgb="FFFFFFFF"/>
      </patternFill>
    </fill>
    <fill>
      <patternFill patternType="solid">
        <fgColor rgb="FFFFE59A"/>
      </patternFill>
    </fill>
    <fill>
      <patternFill patternType="solid">
        <fgColor rgb="FFE2F0D9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vertical="center"/>
    </xf>
    <xf numFmtId="49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5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left"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1" fillId="7" borderId="0" xfId="0" applyNumberFormat="1" applyFont="1" applyFill="1" applyAlignment="1">
      <alignment horizontal="center" vertical="center"/>
    </xf>
    <xf numFmtId="0" fontId="9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8" fillId="0" borderId="0" xfId="0" applyNumberFormat="1" applyFont="1" applyAlignment="1">
      <alignment vertical="top"/>
    </xf>
    <xf numFmtId="49" fontId="3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6" fillId="3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9" fillId="7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49" fontId="3" fillId="3" borderId="0" xfId="0" applyNumberFormat="1" applyFont="1" applyFill="1" applyAlignment="1">
      <alignment horizontal="center" vertical="center"/>
    </xf>
    <xf numFmtId="49" fontId="14" fillId="3" borderId="0" xfId="0" applyNumberFormat="1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left" vertical="center"/>
    </xf>
    <xf numFmtId="0" fontId="10" fillId="6" borderId="7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49" fontId="1" fillId="6" borderId="7" xfId="0" applyNumberFormat="1" applyFont="1" applyFill="1" applyBorder="1" applyAlignment="1">
      <alignment horizontal="center" vertical="center"/>
    </xf>
    <xf numFmtId="0" fontId="1" fillId="6" borderId="9" xfId="0" applyFont="1" applyFill="1" applyBorder="1" applyAlignment="1">
      <alignment vertical="center"/>
    </xf>
    <xf numFmtId="0" fontId="10" fillId="4" borderId="9" xfId="0" applyFont="1" applyFill="1" applyBorder="1" applyAlignment="1">
      <alignment horizontal="center" vertical="center"/>
    </xf>
    <xf numFmtId="49" fontId="10" fillId="4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left" vertical="center" wrapText="1"/>
    </xf>
    <xf numFmtId="0" fontId="9" fillId="4" borderId="0" xfId="0" applyFont="1" applyFill="1" applyAlignment="1">
      <alignment vertical="center" wrapText="1"/>
    </xf>
    <xf numFmtId="0" fontId="12" fillId="9" borderId="0" xfId="0" applyFont="1" applyFill="1" applyAlignment="1">
      <alignment horizontal="center" vertical="center" wrapText="1"/>
    </xf>
    <xf numFmtId="49" fontId="13" fillId="9" borderId="0" xfId="0" applyNumberFormat="1" applyFont="1" applyFill="1" applyAlignment="1">
      <alignment horizontal="center" vertical="center" wrapText="1"/>
    </xf>
    <xf numFmtId="49" fontId="13" fillId="9" borderId="0" xfId="0" applyNumberFormat="1" applyFont="1" applyFill="1" applyAlignment="1">
      <alignment horizontal="left" vertical="center" wrapText="1"/>
    </xf>
    <xf numFmtId="0" fontId="12" fillId="9" borderId="0" xfId="0" applyFont="1" applyFill="1" applyAlignment="1">
      <alignment vertical="center" wrapText="1"/>
    </xf>
    <xf numFmtId="49" fontId="9" fillId="10" borderId="0" xfId="0" applyNumberFormat="1" applyFont="1" applyFill="1" applyAlignment="1">
      <alignment horizontal="center" vertical="center" wrapText="1"/>
    </xf>
    <xf numFmtId="0" fontId="9" fillId="10" borderId="0" xfId="0" applyFont="1" applyFill="1" applyAlignment="1">
      <alignment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vertical="center" wrapText="1"/>
    </xf>
    <xf numFmtId="0" fontId="9" fillId="12" borderId="5" xfId="0" applyFont="1" applyFill="1" applyBorder="1" applyAlignment="1">
      <alignment vertical="center" wrapText="1"/>
    </xf>
    <xf numFmtId="0" fontId="9" fillId="12" borderId="4" xfId="0" applyFont="1" applyFill="1" applyBorder="1" applyAlignment="1">
      <alignment vertical="center" wrapText="1"/>
    </xf>
    <xf numFmtId="165" fontId="10" fillId="6" borderId="7" xfId="0" applyNumberFormat="1" applyFont="1" applyFill="1" applyBorder="1" applyAlignment="1">
      <alignment vertical="center" wrapText="1"/>
    </xf>
    <xf numFmtId="49" fontId="8" fillId="0" borderId="0" xfId="0" applyNumberFormat="1" applyFont="1" applyAlignment="1">
      <alignment horizontal="center" vertical="top"/>
    </xf>
    <xf numFmtId="49" fontId="4" fillId="7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left" vertical="center"/>
    </xf>
    <xf numFmtId="49" fontId="3" fillId="3" borderId="0" xfId="0" applyNumberFormat="1" applyFont="1" applyFill="1" applyAlignment="1">
      <alignment horizontal="left" vertical="center"/>
    </xf>
    <xf numFmtId="49" fontId="3" fillId="3" borderId="8" xfId="0" applyNumberFormat="1" applyFont="1" applyFill="1" applyBorder="1" applyAlignment="1">
      <alignment horizontal="left" vertical="center"/>
    </xf>
    <xf numFmtId="164" fontId="2" fillId="8" borderId="11" xfId="1" applyNumberFormat="1" applyFont="1" applyFill="1" applyBorder="1" applyAlignment="1">
      <alignment horizontal="center" vertical="center" wrapText="1"/>
    </xf>
    <xf numFmtId="164" fontId="2" fillId="8" borderId="1" xfId="1" applyNumberFormat="1" applyFont="1" applyFill="1" applyBorder="1" applyAlignment="1">
      <alignment horizontal="center" vertical="center" wrapText="1"/>
    </xf>
  </cellXfs>
  <cellStyles count="2">
    <cellStyle name="Standard" xfId="0" builtinId="0"/>
    <cellStyle name="Währung" xfId="1" xr:uid="{00000000-0005-0000-0000-000001000000}"/>
  </cellStyles>
  <dxfs count="2">
    <dxf>
      <font>
        <b/>
        <color rgb="FFFF0000"/>
      </font>
    </dxf>
    <dxf>
      <font>
        <b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zoomScaleNormal="100" zoomScaleSheetLayoutView="100" workbookViewId="0"/>
  </sheetViews>
  <sheetFormatPr baseColWidth="10" defaultColWidth="11.44140625" defaultRowHeight="15" x14ac:dyDescent="0.3"/>
  <cols>
    <col min="1" max="1" width="5" style="1" customWidth="1"/>
    <col min="2" max="2" width="10" style="20" customWidth="1"/>
    <col min="3" max="3" width="68" style="21" customWidth="1"/>
    <col min="4" max="4" width="13" customWidth="1"/>
    <col min="5" max="5" width="11" customWidth="1"/>
    <col min="6" max="6" width="14" style="10" customWidth="1"/>
    <col min="7" max="7" width="32" style="17" customWidth="1"/>
    <col min="8" max="8" width="17" style="1" customWidth="1"/>
    <col min="9" max="9" width="18.44140625" style="1" customWidth="1"/>
    <col min="10" max="10" width="16.6640625" style="1" customWidth="1"/>
    <col min="11" max="11" width="15" style="1" customWidth="1"/>
    <col min="12" max="12" width="11.44140625" style="1"/>
    <col min="13" max="13" width="11" style="1" customWidth="1"/>
    <col min="14" max="14" width="32.6640625" style="1" customWidth="1"/>
    <col min="15" max="16384" width="11.44140625" style="1"/>
  </cols>
  <sheetData>
    <row r="1" spans="1:11" ht="15" customHeight="1" x14ac:dyDescent="0.3">
      <c r="A1" s="2" t="s">
        <v>0</v>
      </c>
      <c r="B1" s="2"/>
      <c r="C1" s="26"/>
      <c r="D1" s="27"/>
      <c r="E1" s="27"/>
      <c r="F1" s="28"/>
      <c r="G1" s="30" t="s">
        <v>1</v>
      </c>
    </row>
    <row r="2" spans="1:11" ht="37.5" customHeight="1" x14ac:dyDescent="0.3">
      <c r="A2" s="67" t="s">
        <v>2</v>
      </c>
      <c r="B2" s="67" t="s">
        <v>3</v>
      </c>
      <c r="C2" s="67"/>
      <c r="D2" s="67"/>
      <c r="E2" s="67"/>
      <c r="F2" s="67"/>
      <c r="G2" s="67"/>
      <c r="H2" s="22"/>
      <c r="I2" s="22"/>
      <c r="J2" s="22"/>
    </row>
    <row r="3" spans="1:11" ht="15" customHeight="1" x14ac:dyDescent="0.3">
      <c r="A3" s="5"/>
      <c r="B3" s="25" t="s">
        <v>4</v>
      </c>
      <c r="C3" s="25"/>
      <c r="D3" s="11"/>
      <c r="E3" s="69" t="s">
        <v>5</v>
      </c>
      <c r="F3" s="69"/>
      <c r="G3" s="69"/>
    </row>
    <row r="4" spans="1:11" x14ac:dyDescent="0.3">
      <c r="A4" s="5"/>
      <c r="B4" s="25" t="s">
        <v>6</v>
      </c>
      <c r="C4" s="25"/>
      <c r="D4" s="18"/>
      <c r="E4" s="69" t="s">
        <v>7</v>
      </c>
      <c r="F4" s="69"/>
      <c r="G4" s="69"/>
    </row>
    <row r="5" spans="1:11" x14ac:dyDescent="0.3">
      <c r="A5" s="5"/>
      <c r="B5" s="3"/>
      <c r="C5" s="3"/>
      <c r="D5" s="3"/>
      <c r="E5" s="3"/>
      <c r="F5" s="4"/>
      <c r="G5" s="1"/>
    </row>
    <row r="6" spans="1:11" s="6" customFormat="1" ht="12.6" x14ac:dyDescent="0.3">
      <c r="A6" s="39"/>
      <c r="B6" s="37" t="s">
        <v>8</v>
      </c>
      <c r="C6" s="73" t="s">
        <v>9</v>
      </c>
      <c r="D6" s="37" t="s">
        <v>10</v>
      </c>
      <c r="E6" s="37" t="s">
        <v>11</v>
      </c>
      <c r="F6" s="36"/>
      <c r="G6" s="70" t="s">
        <v>12</v>
      </c>
    </row>
    <row r="7" spans="1:11" s="6" customFormat="1" ht="12.6" x14ac:dyDescent="0.3">
      <c r="A7" s="24" t="s">
        <v>13</v>
      </c>
      <c r="B7" s="29" t="s">
        <v>14</v>
      </c>
      <c r="C7" s="74"/>
      <c r="D7" s="23" t="s">
        <v>15</v>
      </c>
      <c r="E7" s="23" t="s">
        <v>16</v>
      </c>
      <c r="F7" s="7" t="s">
        <v>17</v>
      </c>
      <c r="G7" s="71"/>
    </row>
    <row r="8" spans="1:11" s="6" customFormat="1" ht="12.6" x14ac:dyDescent="0.3">
      <c r="A8" s="40"/>
      <c r="B8" s="41"/>
      <c r="C8" s="75"/>
      <c r="D8" s="42" t="s">
        <v>18</v>
      </c>
      <c r="E8" s="42" t="s">
        <v>19</v>
      </c>
      <c r="F8" s="43"/>
      <c r="G8" s="72"/>
    </row>
    <row r="9" spans="1:11" s="6" customFormat="1" ht="12.6" x14ac:dyDescent="0.3">
      <c r="A9" s="33"/>
      <c r="B9" s="34"/>
      <c r="C9" s="35"/>
      <c r="D9" s="23"/>
      <c r="E9" s="23"/>
      <c r="F9" s="7"/>
      <c r="G9" s="34"/>
    </row>
    <row r="10" spans="1:11" s="16" customFormat="1" ht="14.4" x14ac:dyDescent="0.3">
      <c r="A10" s="15"/>
      <c r="B10" s="13" t="s">
        <v>20</v>
      </c>
      <c r="C10" s="14" t="s">
        <v>21</v>
      </c>
      <c r="D10" s="14"/>
      <c r="E10" s="14"/>
      <c r="F10" s="14"/>
      <c r="G10" s="15"/>
      <c r="I10"/>
      <c r="J10"/>
      <c r="K10"/>
    </row>
    <row r="11" spans="1:11" ht="27.6" x14ac:dyDescent="0.3">
      <c r="A11" s="50">
        <v>1</v>
      </c>
      <c r="B11" s="12" t="s">
        <v>22</v>
      </c>
      <c r="C11" s="31" t="s">
        <v>23</v>
      </c>
      <c r="D11" s="62" t="s">
        <v>24</v>
      </c>
      <c r="E11" s="8" t="s">
        <v>25</v>
      </c>
      <c r="F11" s="51" t="str">
        <f>IF(D11="ja","ok",IF(D11="nein","Ausschluss",""))</f>
        <v/>
      </c>
      <c r="G11" s="63"/>
      <c r="I11"/>
      <c r="J11"/>
      <c r="K11"/>
    </row>
    <row r="12" spans="1:11" ht="41.4" x14ac:dyDescent="0.3">
      <c r="A12" s="50">
        <v>2</v>
      </c>
      <c r="B12" s="12" t="s">
        <v>22</v>
      </c>
      <c r="C12" s="19" t="s">
        <v>26</v>
      </c>
      <c r="D12" s="62" t="s">
        <v>24</v>
      </c>
      <c r="E12" s="8" t="s">
        <v>25</v>
      </c>
      <c r="F12" s="51" t="str">
        <f t="shared" ref="F12:F17" si="0">IF(D12="ja","ok",IF(D12="nein","Ausschluss",""))</f>
        <v/>
      </c>
      <c r="G12" s="64"/>
      <c r="I12"/>
      <c r="J12"/>
      <c r="K12"/>
    </row>
    <row r="13" spans="1:11" ht="27.6" x14ac:dyDescent="0.3">
      <c r="A13" s="50">
        <f t="shared" ref="A13" si="1">A12+1</f>
        <v>3</v>
      </c>
      <c r="B13" s="12" t="s">
        <v>22</v>
      </c>
      <c r="C13" s="19" t="s">
        <v>27</v>
      </c>
      <c r="D13" s="62" t="s">
        <v>24</v>
      </c>
      <c r="E13" s="8" t="s">
        <v>25</v>
      </c>
      <c r="F13" s="51" t="str">
        <f t="shared" si="0"/>
        <v/>
      </c>
      <c r="G13" s="64" t="s">
        <v>28</v>
      </c>
      <c r="I13"/>
      <c r="J13"/>
      <c r="K13"/>
    </row>
    <row r="14" spans="1:11" ht="41.4" x14ac:dyDescent="0.3">
      <c r="A14" s="50">
        <v>4</v>
      </c>
      <c r="B14" s="12" t="s">
        <v>22</v>
      </c>
      <c r="C14" s="19" t="s">
        <v>29</v>
      </c>
      <c r="D14" s="62" t="s">
        <v>24</v>
      </c>
      <c r="E14" s="8" t="s">
        <v>25</v>
      </c>
      <c r="F14" s="51" t="str">
        <f t="shared" ref="F14:F16" si="2">IF(D14="ja","ok",IF(D14="nein","Ausschluss",""))</f>
        <v/>
      </c>
      <c r="G14" s="64"/>
      <c r="I14"/>
      <c r="J14"/>
      <c r="K14"/>
    </row>
    <row r="15" spans="1:11" ht="27.6" x14ac:dyDescent="0.3">
      <c r="A15" s="50">
        <v>5</v>
      </c>
      <c r="B15" s="12" t="s">
        <v>22</v>
      </c>
      <c r="C15" s="19" t="s">
        <v>30</v>
      </c>
      <c r="D15" s="62" t="s">
        <v>24</v>
      </c>
      <c r="E15" s="8" t="s">
        <v>25</v>
      </c>
      <c r="F15" s="51" t="str">
        <f t="shared" si="2"/>
        <v/>
      </c>
      <c r="G15" s="64" t="s">
        <v>31</v>
      </c>
      <c r="I15"/>
      <c r="J15"/>
      <c r="K15"/>
    </row>
    <row r="16" spans="1:11" ht="27.6" x14ac:dyDescent="0.3">
      <c r="A16" s="50">
        <v>6</v>
      </c>
      <c r="B16" s="12" t="s">
        <v>22</v>
      </c>
      <c r="C16" s="19" t="s">
        <v>32</v>
      </c>
      <c r="D16" s="62" t="s">
        <v>24</v>
      </c>
      <c r="E16" s="8" t="s">
        <v>25</v>
      </c>
      <c r="F16" s="51" t="str">
        <f t="shared" si="2"/>
        <v/>
      </c>
      <c r="G16" s="64" t="s">
        <v>33</v>
      </c>
      <c r="I16"/>
      <c r="J16"/>
      <c r="K16"/>
    </row>
    <row r="17" spans="1:11" ht="41.4" x14ac:dyDescent="0.3">
      <c r="A17" s="50">
        <v>7</v>
      </c>
      <c r="B17" s="12" t="s">
        <v>22</v>
      </c>
      <c r="C17" s="19" t="s">
        <v>34</v>
      </c>
      <c r="D17" s="62" t="s">
        <v>24</v>
      </c>
      <c r="E17" s="8" t="s">
        <v>25</v>
      </c>
      <c r="F17" s="51" t="str">
        <f t="shared" si="0"/>
        <v/>
      </c>
      <c r="G17" s="64"/>
      <c r="I17"/>
      <c r="J17"/>
      <c r="K17"/>
    </row>
    <row r="18" spans="1:11" s="16" customFormat="1" ht="14.4" x14ac:dyDescent="0.3">
      <c r="A18" s="52"/>
      <c r="B18" s="53" t="s">
        <v>35</v>
      </c>
      <c r="C18" s="54" t="s">
        <v>36</v>
      </c>
      <c r="D18" s="54"/>
      <c r="E18" s="54"/>
      <c r="F18" s="54"/>
      <c r="G18" s="55"/>
      <c r="I18"/>
      <c r="J18"/>
      <c r="K18"/>
    </row>
    <row r="19" spans="1:11" s="16" customFormat="1" ht="41.4" x14ac:dyDescent="0.3">
      <c r="A19" s="50">
        <v>8</v>
      </c>
      <c r="B19" s="12" t="s">
        <v>22</v>
      </c>
      <c r="C19" s="19" t="s">
        <v>37</v>
      </c>
      <c r="D19" s="62" t="s">
        <v>24</v>
      </c>
      <c r="E19" s="8" t="s">
        <v>25</v>
      </c>
      <c r="F19" s="51" t="str">
        <f t="shared" ref="F19:F21" si="3">IF(D19="ja","ok",IF(D19="nein","Ausschluss",""))</f>
        <v/>
      </c>
      <c r="G19" s="63" t="s">
        <v>38</v>
      </c>
      <c r="I19"/>
      <c r="J19"/>
      <c r="K19"/>
    </row>
    <row r="20" spans="1:11" s="16" customFormat="1" ht="27.6" x14ac:dyDescent="0.3">
      <c r="A20" s="50">
        <v>9</v>
      </c>
      <c r="B20" s="12" t="s">
        <v>22</v>
      </c>
      <c r="C20" s="19" t="s">
        <v>39</v>
      </c>
      <c r="D20" s="62" t="s">
        <v>24</v>
      </c>
      <c r="E20" s="8" t="s">
        <v>25</v>
      </c>
      <c r="F20" s="51" t="str">
        <f>IF(D20="ja","ok",IF(D20="nein","Ausschluss",""))</f>
        <v/>
      </c>
      <c r="G20" s="63" t="s">
        <v>40</v>
      </c>
      <c r="I20"/>
      <c r="J20"/>
      <c r="K20"/>
    </row>
    <row r="21" spans="1:11" s="16" customFormat="1" ht="27.6" x14ac:dyDescent="0.3">
      <c r="A21" s="50">
        <v>10</v>
      </c>
      <c r="B21" s="12" t="s">
        <v>22</v>
      </c>
      <c r="C21" s="19" t="s">
        <v>41</v>
      </c>
      <c r="D21" s="62" t="s">
        <v>24</v>
      </c>
      <c r="E21" s="8" t="s">
        <v>25</v>
      </c>
      <c r="F21" s="51" t="str">
        <f t="shared" si="3"/>
        <v/>
      </c>
      <c r="G21" s="63" t="s">
        <v>42</v>
      </c>
      <c r="I21"/>
      <c r="J21"/>
      <c r="K21"/>
    </row>
    <row r="22" spans="1:11" s="16" customFormat="1" ht="27.6" x14ac:dyDescent="0.3">
      <c r="A22" s="50">
        <v>11</v>
      </c>
      <c r="B22" s="12" t="s">
        <v>22</v>
      </c>
      <c r="C22" s="19" t="s">
        <v>43</v>
      </c>
      <c r="D22" s="62" t="s">
        <v>24</v>
      </c>
      <c r="E22" s="8" t="s">
        <v>25</v>
      </c>
      <c r="F22" s="51" t="str">
        <f t="shared" ref="F22:F26" si="4">IF(D22="ja","ok",IF(D22="nein","Ausschluss",""))</f>
        <v/>
      </c>
      <c r="G22" s="63" t="s">
        <v>44</v>
      </c>
      <c r="I22"/>
      <c r="J22"/>
      <c r="K22"/>
    </row>
    <row r="23" spans="1:11" s="16" customFormat="1" ht="27.6" x14ac:dyDescent="0.3">
      <c r="A23" s="50">
        <v>12</v>
      </c>
      <c r="B23" s="12" t="s">
        <v>22</v>
      </c>
      <c r="C23" s="61" t="s">
        <v>45</v>
      </c>
      <c r="D23" s="62" t="s">
        <v>24</v>
      </c>
      <c r="E23" s="8" t="s">
        <v>25</v>
      </c>
      <c r="F23" s="51" t="str">
        <f>IF(D23="ja","ok",IF(D23="nein","Ausschluss",""))</f>
        <v/>
      </c>
      <c r="G23" s="63" t="s">
        <v>46</v>
      </c>
      <c r="I23"/>
      <c r="J23"/>
      <c r="K23"/>
    </row>
    <row r="24" spans="1:11" s="16" customFormat="1" ht="41.4" x14ac:dyDescent="0.3">
      <c r="A24" s="50">
        <v>13</v>
      </c>
      <c r="B24" s="12" t="s">
        <v>22</v>
      </c>
      <c r="C24" s="19" t="s">
        <v>47</v>
      </c>
      <c r="D24" s="62" t="s">
        <v>24</v>
      </c>
      <c r="E24" s="8" t="s">
        <v>25</v>
      </c>
      <c r="F24" s="51" t="str">
        <f>IF(D24="ja","ok",IF(D24="nein","Ausschluss",""))</f>
        <v/>
      </c>
      <c r="G24" s="63" t="s">
        <v>48</v>
      </c>
      <c r="I24"/>
      <c r="J24"/>
      <c r="K24"/>
    </row>
    <row r="25" spans="1:11" s="16" customFormat="1" ht="27.6" x14ac:dyDescent="0.3">
      <c r="A25" s="50">
        <v>14</v>
      </c>
      <c r="B25" s="12" t="s">
        <v>22</v>
      </c>
      <c r="C25" s="19" t="s">
        <v>49</v>
      </c>
      <c r="D25" s="62" t="s">
        <v>24</v>
      </c>
      <c r="E25" s="8" t="s">
        <v>25</v>
      </c>
      <c r="F25" s="51" t="str">
        <f>IF(D25="ja","ok",IF(D25="nein","Ausschluss",""))</f>
        <v/>
      </c>
      <c r="G25" s="63" t="s">
        <v>50</v>
      </c>
      <c r="I25"/>
      <c r="J25"/>
      <c r="K25"/>
    </row>
    <row r="26" spans="1:11" s="16" customFormat="1" ht="27.6" x14ac:dyDescent="0.3">
      <c r="A26" s="50">
        <v>15</v>
      </c>
      <c r="B26" s="12" t="s">
        <v>22</v>
      </c>
      <c r="C26" s="19" t="s">
        <v>51</v>
      </c>
      <c r="D26" s="62" t="s">
        <v>24</v>
      </c>
      <c r="E26" s="8" t="s">
        <v>25</v>
      </c>
      <c r="F26" s="51" t="str">
        <f t="shared" si="4"/>
        <v/>
      </c>
      <c r="G26" s="63" t="s">
        <v>52</v>
      </c>
      <c r="I26"/>
      <c r="J26"/>
      <c r="K26"/>
    </row>
    <row r="27" spans="1:11" x14ac:dyDescent="0.3">
      <c r="A27" s="56"/>
      <c r="B27" s="57" t="s">
        <v>53</v>
      </c>
      <c r="C27" s="58" t="s">
        <v>54</v>
      </c>
      <c r="D27" s="58"/>
      <c r="E27" s="58"/>
      <c r="F27" s="58"/>
      <c r="G27" s="59"/>
      <c r="I27"/>
      <c r="J27"/>
      <c r="K27"/>
    </row>
    <row r="28" spans="1:11" ht="41.4" x14ac:dyDescent="0.3">
      <c r="A28" s="50">
        <v>16</v>
      </c>
      <c r="B28" s="12" t="s">
        <v>22</v>
      </c>
      <c r="C28" s="19" t="s">
        <v>55</v>
      </c>
      <c r="D28" s="62" t="s">
        <v>24</v>
      </c>
      <c r="E28" s="8" t="s">
        <v>25</v>
      </c>
      <c r="F28" s="51" t="str">
        <f>IF(D28="ja","ok",IF(D28="nein","Ausschluss",""))</f>
        <v/>
      </c>
      <c r="G28" s="63" t="s">
        <v>56</v>
      </c>
      <c r="I28"/>
      <c r="J28"/>
      <c r="K28"/>
    </row>
    <row r="29" spans="1:11" s="16" customFormat="1" ht="41.4" x14ac:dyDescent="0.3">
      <c r="A29" s="50">
        <v>17</v>
      </c>
      <c r="B29" s="12" t="s">
        <v>22</v>
      </c>
      <c r="C29" s="19" t="s">
        <v>57</v>
      </c>
      <c r="D29" s="62" t="s">
        <v>24</v>
      </c>
      <c r="E29" s="8" t="s">
        <v>25</v>
      </c>
      <c r="F29" s="51" t="str">
        <f>IF(D29="ja","ok",IF(D29="nein","Ausschluss",""))</f>
        <v/>
      </c>
      <c r="G29" s="63"/>
      <c r="I29"/>
      <c r="J29"/>
      <c r="K29"/>
    </row>
    <row r="30" spans="1:11" s="16" customFormat="1" ht="41.4" x14ac:dyDescent="0.3">
      <c r="A30" s="50">
        <v>18</v>
      </c>
      <c r="B30" s="12" t="s">
        <v>22</v>
      </c>
      <c r="C30" s="19" t="s">
        <v>58</v>
      </c>
      <c r="D30" s="62" t="s">
        <v>24</v>
      </c>
      <c r="E30" s="8" t="s">
        <v>25</v>
      </c>
      <c r="F30" s="51" t="str">
        <f>IF(D30="ja","ok",IF(D30="nein","Ausschluss",""))</f>
        <v/>
      </c>
      <c r="G30" s="63" t="s">
        <v>59</v>
      </c>
      <c r="I30"/>
      <c r="J30"/>
      <c r="K30"/>
    </row>
    <row r="31" spans="1:11" s="16" customFormat="1" ht="41.4" x14ac:dyDescent="0.3">
      <c r="A31" s="50">
        <v>19</v>
      </c>
      <c r="B31" s="12" t="s">
        <v>22</v>
      </c>
      <c r="C31" s="19" t="s">
        <v>60</v>
      </c>
      <c r="D31" s="62" t="s">
        <v>24</v>
      </c>
      <c r="E31" s="8" t="s">
        <v>25</v>
      </c>
      <c r="F31" s="51" t="str">
        <f t="shared" ref="F31:F32" si="5">IF(D31="ja","ok",IF(D31="nein","Ausschluss",""))</f>
        <v/>
      </c>
      <c r="G31" s="63" t="s">
        <v>61</v>
      </c>
      <c r="I31"/>
      <c r="J31"/>
      <c r="K31"/>
    </row>
    <row r="32" spans="1:11" ht="41.4" x14ac:dyDescent="0.3">
      <c r="A32" s="50">
        <v>20</v>
      </c>
      <c r="B32" s="60" t="s">
        <v>62</v>
      </c>
      <c r="C32" s="19" t="s">
        <v>63</v>
      </c>
      <c r="D32" s="62" t="s">
        <v>24</v>
      </c>
      <c r="E32" s="8" t="s">
        <v>64</v>
      </c>
      <c r="F32" s="51" t="str">
        <f t="shared" si="5"/>
        <v/>
      </c>
      <c r="G32" s="63" t="s">
        <v>65</v>
      </c>
      <c r="I32"/>
      <c r="J32"/>
      <c r="K32"/>
    </row>
    <row r="33" spans="1:11" x14ac:dyDescent="0.3">
      <c r="A33" s="52"/>
      <c r="B33" s="53" t="s">
        <v>66</v>
      </c>
      <c r="C33" s="54" t="s">
        <v>67</v>
      </c>
      <c r="D33" s="54"/>
      <c r="E33" s="54"/>
      <c r="F33" s="54"/>
      <c r="G33" s="55"/>
      <c r="I33"/>
      <c r="J33"/>
      <c r="K33"/>
    </row>
    <row r="34" spans="1:11" ht="27.6" x14ac:dyDescent="0.3">
      <c r="A34" s="50">
        <v>21</v>
      </c>
      <c r="B34" s="60" t="s">
        <v>22</v>
      </c>
      <c r="C34" s="19" t="s">
        <v>68</v>
      </c>
      <c r="D34" s="62" t="s">
        <v>24</v>
      </c>
      <c r="E34" s="8" t="s">
        <v>25</v>
      </c>
      <c r="F34" s="51" t="str">
        <f>IF(D34="ja","ok",IF(D34="nein","Ausschluss",""))</f>
        <v/>
      </c>
      <c r="G34" s="65" t="s">
        <v>69</v>
      </c>
      <c r="I34"/>
      <c r="J34"/>
      <c r="K34"/>
    </row>
    <row r="35" spans="1:11" ht="41.4" x14ac:dyDescent="0.3">
      <c r="A35" s="50">
        <v>22</v>
      </c>
      <c r="B35" s="60" t="s">
        <v>22</v>
      </c>
      <c r="C35" s="19" t="s">
        <v>70</v>
      </c>
      <c r="D35" s="62" t="s">
        <v>24</v>
      </c>
      <c r="E35" s="8" t="s">
        <v>25</v>
      </c>
      <c r="F35" s="51" t="str">
        <f>IF(D35="ja","ok",IF(D35="nein","Ausschluss",""))</f>
        <v/>
      </c>
      <c r="G35" s="65" t="s">
        <v>71</v>
      </c>
      <c r="I35"/>
      <c r="J35"/>
      <c r="K35"/>
    </row>
    <row r="36" spans="1:11" ht="41.4" x14ac:dyDescent="0.3">
      <c r="A36" s="50">
        <v>23</v>
      </c>
      <c r="B36" s="12" t="s">
        <v>22</v>
      </c>
      <c r="C36" s="19" t="s">
        <v>72</v>
      </c>
      <c r="D36" s="62" t="s">
        <v>24</v>
      </c>
      <c r="E36" s="8" t="s">
        <v>25</v>
      </c>
      <c r="F36" s="51" t="str">
        <f>IF(D36="ja","ok",IF(D36="nein","Ausschluss",""))</f>
        <v/>
      </c>
      <c r="G36" s="65" t="s">
        <v>73</v>
      </c>
      <c r="I36"/>
      <c r="J36"/>
      <c r="K36"/>
    </row>
    <row r="37" spans="1:11" ht="31.2" customHeight="1" x14ac:dyDescent="0.3">
      <c r="A37" s="46"/>
      <c r="B37" s="47"/>
      <c r="C37" s="48" t="s">
        <v>74</v>
      </c>
      <c r="D37" s="49"/>
      <c r="E37" s="8"/>
      <c r="F37" s="9">
        <f>COUNTIF(F11:F36,"Ausschluss")</f>
        <v>0</v>
      </c>
      <c r="G37" s="32"/>
      <c r="I37"/>
      <c r="J37"/>
      <c r="K37"/>
    </row>
    <row r="38" spans="1:11" x14ac:dyDescent="0.3">
      <c r="A38" s="45"/>
      <c r="B38" s="44"/>
      <c r="C38" s="38" t="s">
        <v>75</v>
      </c>
      <c r="D38" s="66">
        <v>33140.720000000001</v>
      </c>
      <c r="E38" s="76"/>
      <c r="F38" s="77"/>
      <c r="G38" s="77"/>
      <c r="I38"/>
      <c r="J38"/>
      <c r="K38"/>
    </row>
    <row r="39" spans="1:11" ht="22.95" customHeight="1" x14ac:dyDescent="0.3">
      <c r="A39"/>
      <c r="B39"/>
      <c r="C39" t="s">
        <v>76</v>
      </c>
      <c r="D39" t="s">
        <v>77</v>
      </c>
      <c r="F39"/>
      <c r="G39"/>
      <c r="I39"/>
      <c r="J39"/>
      <c r="K39"/>
    </row>
    <row r="40" spans="1:11" ht="46.5" customHeight="1" x14ac:dyDescent="0.3">
      <c r="A40" s="68" t="s">
        <v>12</v>
      </c>
      <c r="B40" s="68"/>
      <c r="C40" s="68" t="s">
        <v>78</v>
      </c>
      <c r="D40" s="68" t="s">
        <v>79</v>
      </c>
      <c r="E40" s="68"/>
      <c r="F40" s="68"/>
      <c r="G40" s="68"/>
      <c r="I40"/>
      <c r="J40"/>
      <c r="K40"/>
    </row>
  </sheetData>
  <mergeCells count="7">
    <mergeCell ref="A2:G2"/>
    <mergeCell ref="A40:G40"/>
    <mergeCell ref="E3:G3"/>
    <mergeCell ref="E4:G4"/>
    <mergeCell ref="G6:G8"/>
    <mergeCell ref="C6:C8"/>
    <mergeCell ref="E38:G38"/>
  </mergeCells>
  <conditionalFormatting sqref="E3 F5:F9 F11:F17 F28:F37 F41:G1048576">
    <cfRule type="cellIs" dxfId="1" priority="123" operator="equal">
      <formula>"Ausschluss"</formula>
    </cfRule>
  </conditionalFormatting>
  <conditionalFormatting sqref="F19:F26">
    <cfRule type="cellIs" dxfId="0" priority="2" operator="equal">
      <formula>"Ausschluss"</formula>
    </cfRule>
  </conditionalFormatting>
  <dataValidations count="1">
    <dataValidation type="list" sqref="D11:D17 D34:D36 D28:D32 D19:D26" xr:uid="{00000000-0002-0000-0000-000000000000}">
      <formula1>"ja,nein"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zoomScaleNormal="100" zoomScaleSheetLayoutView="100" workbookViewId="0"/>
  </sheetViews>
  <sheetFormatPr baseColWidth="10" defaultColWidth="11.44140625" defaultRowHeight="14.4" x14ac:dyDescent="0.3"/>
  <sheetData>
    <row r="1" spans="1:1" x14ac:dyDescent="0.3">
      <c r="A1" t="s">
        <v>24</v>
      </c>
    </row>
    <row r="2" spans="1:1" x14ac:dyDescent="0.3">
      <c r="A2" t="s">
        <v>25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Spezifikation</vt:lpstr>
      <vt:lpstr>ja-nein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Mai, Michaela</dc:creator>
  <cp:keywords/>
  <dc:description/>
  <cp:lastModifiedBy>Mai, Michaela</cp:lastModifiedBy>
  <cp:revision/>
  <dcterms:created xsi:type="dcterms:W3CDTF">2026-08-14T09:52:49Z</dcterms:created>
  <dcterms:modified xsi:type="dcterms:W3CDTF">2026-08-14T10:23:38Z</dcterms:modified>
  <cp:category/>
  <cp:contentStatus/>
</cp:coreProperties>
</file>