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Abteilung\DMU\ZD\LOZE\Abteilung\ZentralerEinkauf\Vergabestelle\Ausschreibungen 2026\AS 0030 2026 Messestand Catering ITB Berlin\Vergabeunterlagen\"/>
    </mc:Choice>
  </mc:AlternateContent>
  <bookViews>
    <workbookView xWindow="0" yWindow="0" windowWidth="28800" windowHeight="10890"/>
  </bookViews>
  <sheets>
    <sheet name="Preisblatt" sheetId="1" r:id="rId1"/>
    <sheet name="Hinweise" sheetId="2" r:id="rId2"/>
    <sheet name="Voarb Wertungsmatrix Preis" sheetId="3" r:id="rId3"/>
  </sheets>
  <calcPr calcId="162913"/>
</workbook>
</file>

<file path=xl/calcChain.xml><?xml version="1.0" encoding="utf-8"?>
<calcChain xmlns="http://schemas.openxmlformats.org/spreadsheetml/2006/main">
  <c r="C5" i="3" l="1"/>
  <c r="C4" i="3"/>
  <c r="D38" i="1"/>
  <c r="F32" i="1"/>
  <c r="F31" i="1"/>
  <c r="F26" i="1"/>
  <c r="F20" i="1"/>
  <c r="D37" i="1" l="1"/>
  <c r="D39" i="1" s="1"/>
  <c r="C6" i="3"/>
</calcChain>
</file>

<file path=xl/sharedStrings.xml><?xml version="1.0" encoding="utf-8"?>
<sst xmlns="http://schemas.openxmlformats.org/spreadsheetml/2006/main" count="122" uniqueCount="102">
  <si>
    <t>PREISBLATT – CATERING ITB BERLIN 2027</t>
  </si>
  <si>
    <t>Referenzmengen für die Preiswertung – alle Preise netto in EUR</t>
  </si>
  <si>
    <t>A. REFERENZMENGEN</t>
  </si>
  <si>
    <t>Messetage</t>
  </si>
  <si>
    <t>Tage</t>
  </si>
  <si>
    <t>ITB Berlin 2027</t>
  </si>
  <si>
    <t>Referenzpersonen</t>
  </si>
  <si>
    <t>Personen / Messetag</t>
  </si>
  <si>
    <t>obere Kalkulationsgröße</t>
  </si>
  <si>
    <t>Fingerfood</t>
  </si>
  <si>
    <t>Stück gesamt</t>
  </si>
  <si>
    <t>Referenzmenge für Preiswertung</t>
  </si>
  <si>
    <t>Alkoholfreie Getränke</t>
  </si>
  <si>
    <t>Liter gesamt</t>
  </si>
  <si>
    <t>Erfahrungs-/Kalkulationswert</t>
  </si>
  <si>
    <t>B. GRUNDBEAUFTRAGUNG ITB 2027</t>
  </si>
  <si>
    <t>Pos.</t>
  </si>
  <si>
    <t>Leistungsbestandteil</t>
  </si>
  <si>
    <t>Abrechnungsgrundlage / Beschreibung</t>
  </si>
  <si>
    <t>Menge</t>
  </si>
  <si>
    <t>Einheitspreis netto (€)</t>
  </si>
  <si>
    <t>Gesamtpreis netto (€)</t>
  </si>
  <si>
    <t>Hinweis</t>
  </si>
  <si>
    <t>1</t>
  </si>
  <si>
    <t>Konzeption / Planung / Vorbesprechungen</t>
  </si>
  <si>
    <t>Pauschale für Konzeption, Abstimmung und Veranstaltungsplanung</t>
  </si>
  <si>
    <t>Pauschale</t>
  </si>
  <si>
    <t>2</t>
  </si>
  <si>
    <t>Vorbereitung / Aufbau / Nachbereitung / Abbau</t>
  </si>
  <si>
    <t>Alle erforderlichen Vor- und Nachleistungen</t>
  </si>
  <si>
    <t>3</t>
  </si>
  <si>
    <t>Personal / Service</t>
  </si>
  <si>
    <t>Service- und Cateringpersonal für die drei Messetage</t>
  </si>
  <si>
    <t>4</t>
  </si>
  <si>
    <t>Fingerfood / Speisenangebot</t>
  </si>
  <si>
    <t>Gemischtes Fingerfood gemäß Leistungsbeschreibung</t>
  </si>
  <si>
    <t>Stück</t>
  </si>
  <si>
    <t>5</t>
  </si>
  <si>
    <t>Kaffee / Tee</t>
  </si>
  <si>
    <t>Kaffee- und Teeangebot inkl. erforderlicher Ausstattung</t>
  </si>
  <si>
    <t>6</t>
  </si>
  <si>
    <t>Wasser / alkoholfreie Getränke</t>
  </si>
  <si>
    <t>Wasser und sonstige alkoholfreie Getränke</t>
  </si>
  <si>
    <t>Liter</t>
  </si>
  <si>
    <t>7</t>
  </si>
  <si>
    <t>Kühlung / Equipment / Logistik</t>
  </si>
  <si>
    <t>Vom Auftragnehmer erforderliche Kühl-, Lager- und Cateringtechnik</t>
  </si>
  <si>
    <t>GESAMTPREIS GRUNDBEAUFTRAGUNG 2027</t>
  </si>
  <si>
    <t>C. OPTION – WARME SPEISE</t>
  </si>
  <si>
    <t>O1</t>
  </si>
  <si>
    <t>Warme Speise je Messetag</t>
  </si>
  <si>
    <t>Optionales warmes Gericht</t>
  </si>
  <si>
    <t>OPTIONSWERT WARME SPEISE</t>
  </si>
  <si>
    <t>D. OPTIONEN ITB 2028 / 2029</t>
  </si>
  <si>
    <t>Jahr</t>
  </si>
  <si>
    <t>Option</t>
  </si>
  <si>
    <t>Grundpreis netto (€)</t>
  </si>
  <si>
    <t>Preisänderung / Anpassung</t>
  </si>
  <si>
    <t>Warme Speise optional (€)</t>
  </si>
  <si>
    <t>Gesamtwert Option (€)</t>
  </si>
  <si>
    <t>ITB 2028</t>
  </si>
  <si>
    <t>Kein Anspruch auf Beauftragung; gesonderte schriftliche Option</t>
  </si>
  <si>
    <t>ITB 2029</t>
  </si>
  <si>
    <t>E. WERTUNGSRELEVANTER GESAMTPREIS 2027</t>
  </si>
  <si>
    <t>Grundpreis ITB 2027</t>
  </si>
  <si>
    <t>Option warme Speise – 3 Tage</t>
  </si>
  <si>
    <t>WERTUNGSRELEVANTER GESAMTPREIS</t>
  </si>
  <si>
    <t>F. SEPARAT ABGERECHNET – NICHT IN DER PREISWERTUNG</t>
  </si>
  <si>
    <t>Sekt</t>
  </si>
  <si>
    <t>nicht Bestandteil des AG-Auftragsvolumens; separate Abrechnung vor Ort</t>
  </si>
  <si>
    <t>Wein</t>
  </si>
  <si>
    <t>Flaschenbier</t>
  </si>
  <si>
    <t>G. ZUSÄTZLICHE LEISTUNGEN – NUR NACH GESONDERTER BEAUFTRAGUNG</t>
  </si>
  <si>
    <t>Pressefrühstück</t>
  </si>
  <si>
    <t>Preis nach gesondertem Angebot</t>
  </si>
  <si>
    <t>Partnerveranstaltung / geschlossene Gruppe</t>
  </si>
  <si>
    <t>Sonstige Zusatzleistung</t>
  </si>
  <si>
    <t>HINWEISE ZUM PREISBLATT</t>
  </si>
  <si>
    <t>Referenzmengen</t>
  </si>
  <si>
    <t>Die vorgegebenen Mengen dienen als Kalkulations- und Vergleichsgrundlage für die Preiswertung. Die tatsächliche Mengenplanung wird nach Zuschlag bedarfsgerecht finalisiert.</t>
  </si>
  <si>
    <t>Grundpreis</t>
  </si>
  <si>
    <t>Alle für die ordnungsgemäße Leistungserbringung erforderlichen Grundbestandteile sind im Grundpreis zu berücksichtigen.</t>
  </si>
  <si>
    <t>Warme Speise</t>
  </si>
  <si>
    <t>Als separate Option ausweisen. In diesem Preisblatt ist sie zusätzlich im wertungsrelevanten Gesamtpreis berücksichtigt. Falls sie nicht gewertet werden soll, muss die Wertungsformel entsprechend angepasst werden.</t>
  </si>
  <si>
    <t>Alkohol</t>
  </si>
  <si>
    <t>Sekt, Wein und Flaschenbier sind nicht Bestandteil des von der Auftraggeberin zu zahlenden Auftragsvolumens und werden nicht in die Preiswertung einbezogen.</t>
  </si>
  <si>
    <t>Optionen 2028/2029</t>
  </si>
  <si>
    <t>Die Optionsjahre werden separat bepreist. Es besteht kein Anspruch auf Beauftragung. Die konkrete Preisänderungs-/Anpassungsregel ist in den Vergabeunterlagen festzulegen.</t>
  </si>
  <si>
    <t>Zusatzleistungen</t>
  </si>
  <si>
    <t>Zusätzliche Cateringleistungen sind nicht Bestandteil der Grundbeauftragung und dürfen nur nach vorheriger gesonderter Beauftragung auf Basis eines abgestimmten Angebots erbracht werden.</t>
  </si>
  <si>
    <t>Bestandteil</t>
  </si>
  <si>
    <t>Rechenlogik</t>
  </si>
  <si>
    <t>Betrag netto (€)</t>
  </si>
  <si>
    <t>Grundbeauftragung ITB 2027</t>
  </si>
  <si>
    <t>100 %</t>
  </si>
  <si>
    <t>Referenzmengen aus Preisblatt</t>
  </si>
  <si>
    <t>Option warme Speise</t>
  </si>
  <si>
    <t>3 Messetage</t>
  </si>
  <si>
    <t>Nur sofern die Option als preislich wertungsrelevant festgelegt wird</t>
  </si>
  <si>
    <t>Preiswertung</t>
  </si>
  <si>
    <t>Die Preiswertung sollte in der veröffentlichten Wertungsmatrix mit der dort vorgesehenen Preisformel und Gewichtung (z. B. 40 %) eindeutig festgelegt werden. 
Dieses Blatt liefert dafür den wertungsrelevanten Gesamtpreis.</t>
  </si>
  <si>
    <t>Vorab Wertungsmatrix PREIS für die Vergabe 
D-0030/2026 - visitBerlin - Standcatering ITB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</si>
</sst>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\€"/>
  </numFmts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1F1F"/>
      </patternFill>
    </fill>
    <fill>
      <patternFill patternType="solid">
        <fgColor rgb="FFFFF2CC"/>
      </patternFill>
    </fill>
    <fill>
      <patternFill patternType="solid">
        <fgColor rgb="FFD9C7A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2" fillId="2" borderId="0" xfId="0" applyFont="1" applyFill="1"/>
    <xf numFmtId="164" fontId="3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/>
    <xf numFmtId="0" fontId="0" fillId="0" borderId="0" xfId="0"/>
    <xf numFmtId="0" fontId="2" fillId="2" borderId="0" xfId="0" applyFont="1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164" fontId="3" fillId="4" borderId="2" xfId="0" applyNumberFormat="1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164" fontId="0" fillId="0" borderId="2" xfId="0" applyNumberFormat="1" applyFill="1" applyBorder="1" applyAlignment="1" applyProtection="1">
      <alignment vertical="top" wrapText="1"/>
      <protection locked="0"/>
    </xf>
    <xf numFmtId="164" fontId="0" fillId="0" borderId="2" xfId="0" applyNumberForma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164" fontId="0" fillId="0" borderId="1" xfId="0" applyNumberFormat="1" applyBorder="1" applyAlignment="1" applyProtection="1">
      <alignment vertical="top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tabSelected="1" workbookViewId="0">
      <pane ySplit="11" topLeftCell="A12" activePane="bottomLeft" state="frozen"/>
      <selection pane="bottomLeft" activeCell="C31" sqref="C31"/>
    </sheetView>
  </sheetViews>
  <sheetFormatPr baseColWidth="10" defaultColWidth="9.140625" defaultRowHeight="15" x14ac:dyDescent="0.25"/>
  <cols>
    <col min="1" max="1" width="20.42578125" customWidth="1"/>
    <col min="2" max="2" width="42" customWidth="1"/>
    <col min="3" max="3" width="58" customWidth="1"/>
    <col min="4" max="4" width="14" customWidth="1"/>
    <col min="5" max="5" width="18" customWidth="1"/>
    <col min="6" max="6" width="20" customWidth="1"/>
    <col min="7" max="7" width="52" customWidth="1"/>
  </cols>
  <sheetData>
    <row r="1" spans="1:7" ht="26.1" customHeight="1" x14ac:dyDescent="0.25">
      <c r="A1" s="9" t="s">
        <v>0</v>
      </c>
      <c r="B1" s="7"/>
      <c r="C1" s="7"/>
      <c r="D1" s="7"/>
      <c r="E1" s="7"/>
      <c r="F1" s="7"/>
      <c r="G1" s="7"/>
    </row>
    <row r="2" spans="1:7" ht="26.1" customHeight="1" x14ac:dyDescent="0.25">
      <c r="A2" s="7" t="s">
        <v>1</v>
      </c>
      <c r="B2" s="7"/>
      <c r="C2" s="7"/>
      <c r="D2" s="7"/>
      <c r="E2" s="7"/>
      <c r="F2" s="7"/>
      <c r="G2" s="7"/>
    </row>
    <row r="3" spans="1:7" ht="26.1" customHeight="1" x14ac:dyDescent="0.25">
      <c r="A3" s="1"/>
      <c r="B3" s="1"/>
      <c r="C3" s="1"/>
      <c r="D3" s="1"/>
      <c r="E3" s="1"/>
      <c r="F3" s="1"/>
      <c r="G3" s="1"/>
    </row>
    <row r="4" spans="1:7" ht="26.1" customHeight="1" x14ac:dyDescent="0.25">
      <c r="A4" s="19" t="s">
        <v>2</v>
      </c>
      <c r="B4" s="20"/>
      <c r="C4" s="20"/>
      <c r="D4" s="20"/>
      <c r="E4" s="20"/>
      <c r="F4" s="20"/>
      <c r="G4" s="20"/>
    </row>
    <row r="5" spans="1:7" ht="30.75" customHeight="1" x14ac:dyDescent="0.25">
      <c r="A5" s="18" t="s">
        <v>3</v>
      </c>
      <c r="B5" s="18">
        <v>3</v>
      </c>
      <c r="C5" s="18" t="s">
        <v>4</v>
      </c>
      <c r="D5" s="21" t="s">
        <v>5</v>
      </c>
      <c r="E5" s="21"/>
      <c r="F5" s="21"/>
      <c r="G5" s="21"/>
    </row>
    <row r="6" spans="1:7" ht="26.1" customHeight="1" x14ac:dyDescent="0.25">
      <c r="A6" s="18" t="s">
        <v>6</v>
      </c>
      <c r="B6" s="18">
        <v>120</v>
      </c>
      <c r="C6" s="18" t="s">
        <v>7</v>
      </c>
      <c r="D6" s="21" t="s">
        <v>8</v>
      </c>
      <c r="E6" s="21"/>
      <c r="F6" s="21"/>
      <c r="G6" s="21"/>
    </row>
    <row r="7" spans="1:7" ht="26.1" customHeight="1" x14ac:dyDescent="0.25">
      <c r="A7" s="18" t="s">
        <v>9</v>
      </c>
      <c r="B7" s="18">
        <v>1200</v>
      </c>
      <c r="C7" s="18" t="s">
        <v>10</v>
      </c>
      <c r="D7" s="21" t="s">
        <v>11</v>
      </c>
      <c r="E7" s="21"/>
      <c r="F7" s="21"/>
      <c r="G7" s="21"/>
    </row>
    <row r="8" spans="1:7" ht="26.1" customHeight="1" x14ac:dyDescent="0.25">
      <c r="A8" s="18" t="s">
        <v>12</v>
      </c>
      <c r="B8" s="18">
        <v>550</v>
      </c>
      <c r="C8" s="18" t="s">
        <v>13</v>
      </c>
      <c r="D8" s="21" t="s">
        <v>14</v>
      </c>
      <c r="E8" s="21"/>
      <c r="F8" s="21"/>
      <c r="G8" s="21"/>
    </row>
    <row r="9" spans="1:7" ht="26.1" customHeight="1" x14ac:dyDescent="0.25">
      <c r="A9" s="1"/>
      <c r="B9" s="1"/>
      <c r="C9" s="1"/>
      <c r="D9" s="1"/>
      <c r="E9" s="1"/>
      <c r="F9" s="1"/>
      <c r="G9" s="1"/>
    </row>
    <row r="10" spans="1:7" ht="26.1" customHeight="1" x14ac:dyDescent="0.25">
      <c r="A10" s="1"/>
      <c r="B10" s="1"/>
      <c r="C10" s="1"/>
      <c r="D10" s="1"/>
      <c r="E10" s="1"/>
      <c r="F10" s="1"/>
      <c r="G10" s="1"/>
    </row>
    <row r="11" spans="1:7" ht="26.1" customHeight="1" x14ac:dyDescent="0.25">
      <c r="A11" s="8" t="s">
        <v>15</v>
      </c>
      <c r="B11" s="7"/>
      <c r="C11" s="7"/>
      <c r="D11" s="7"/>
      <c r="E11" s="7"/>
      <c r="F11" s="7"/>
      <c r="G11" s="7"/>
    </row>
    <row r="12" spans="1:7" ht="33" customHeight="1" x14ac:dyDescent="0.25">
      <c r="A12" s="12" t="s">
        <v>16</v>
      </c>
      <c r="B12" s="12" t="s">
        <v>17</v>
      </c>
      <c r="C12" s="12" t="s">
        <v>18</v>
      </c>
      <c r="D12" s="12" t="s">
        <v>19</v>
      </c>
      <c r="E12" s="12" t="s">
        <v>20</v>
      </c>
      <c r="F12" s="12" t="s">
        <v>21</v>
      </c>
      <c r="G12" s="12" t="s">
        <v>22</v>
      </c>
    </row>
    <row r="13" spans="1:7" ht="33" customHeight="1" x14ac:dyDescent="0.25">
      <c r="A13" s="18" t="s">
        <v>23</v>
      </c>
      <c r="B13" s="18" t="s">
        <v>24</v>
      </c>
      <c r="C13" s="18" t="s">
        <v>25</v>
      </c>
      <c r="D13" s="18">
        <v>1</v>
      </c>
      <c r="E13" s="13" t="s">
        <v>26</v>
      </c>
      <c r="F13" s="27"/>
      <c r="G13" s="18"/>
    </row>
    <row r="14" spans="1:7" ht="37.5" customHeight="1" x14ac:dyDescent="0.25">
      <c r="A14" s="18" t="s">
        <v>27</v>
      </c>
      <c r="B14" s="18" t="s">
        <v>28</v>
      </c>
      <c r="C14" s="18" t="s">
        <v>29</v>
      </c>
      <c r="D14" s="18">
        <v>1</v>
      </c>
      <c r="E14" s="13" t="s">
        <v>26</v>
      </c>
      <c r="F14" s="27"/>
      <c r="G14" s="18"/>
    </row>
    <row r="15" spans="1:7" ht="26.1" customHeight="1" x14ac:dyDescent="0.25">
      <c r="A15" s="18" t="s">
        <v>30</v>
      </c>
      <c r="B15" s="18" t="s">
        <v>31</v>
      </c>
      <c r="C15" s="18" t="s">
        <v>32</v>
      </c>
      <c r="D15" s="18">
        <v>3</v>
      </c>
      <c r="E15" s="13" t="s">
        <v>3</v>
      </c>
      <c r="F15" s="27"/>
      <c r="G15" s="18"/>
    </row>
    <row r="16" spans="1:7" ht="26.1" customHeight="1" x14ac:dyDescent="0.25">
      <c r="A16" s="18" t="s">
        <v>33</v>
      </c>
      <c r="B16" s="18" t="s">
        <v>34</v>
      </c>
      <c r="C16" s="18" t="s">
        <v>35</v>
      </c>
      <c r="D16" s="18">
        <v>1200</v>
      </c>
      <c r="E16" s="13" t="s">
        <v>36</v>
      </c>
      <c r="F16" s="27"/>
      <c r="G16" s="18"/>
    </row>
    <row r="17" spans="1:7" ht="26.1" customHeight="1" x14ac:dyDescent="0.25">
      <c r="A17" s="18" t="s">
        <v>37</v>
      </c>
      <c r="B17" s="18" t="s">
        <v>38</v>
      </c>
      <c r="C17" s="18" t="s">
        <v>39</v>
      </c>
      <c r="D17" s="18">
        <v>3</v>
      </c>
      <c r="E17" s="13" t="s">
        <v>3</v>
      </c>
      <c r="F17" s="27"/>
      <c r="G17" s="18"/>
    </row>
    <row r="18" spans="1:7" ht="26.1" customHeight="1" x14ac:dyDescent="0.25">
      <c r="A18" s="18" t="s">
        <v>40</v>
      </c>
      <c r="B18" s="18" t="s">
        <v>41</v>
      </c>
      <c r="C18" s="18" t="s">
        <v>42</v>
      </c>
      <c r="D18" s="18">
        <v>550</v>
      </c>
      <c r="E18" s="13" t="s">
        <v>43</v>
      </c>
      <c r="F18" s="27"/>
      <c r="G18" s="18"/>
    </row>
    <row r="19" spans="1:7" ht="32.25" customHeight="1" x14ac:dyDescent="0.25">
      <c r="A19" s="18" t="s">
        <v>44</v>
      </c>
      <c r="B19" s="18" t="s">
        <v>45</v>
      </c>
      <c r="C19" s="18" t="s">
        <v>46</v>
      </c>
      <c r="D19" s="18">
        <v>1</v>
      </c>
      <c r="E19" s="13" t="s">
        <v>26</v>
      </c>
      <c r="F19" s="27"/>
      <c r="G19" s="18"/>
    </row>
    <row r="20" spans="1:7" ht="26.1" customHeight="1" x14ac:dyDescent="0.25">
      <c r="A20" s="18"/>
      <c r="B20" s="23" t="s">
        <v>47</v>
      </c>
      <c r="C20" s="18"/>
      <c r="D20" s="18"/>
      <c r="E20" s="14"/>
      <c r="F20" s="24">
        <f>SUM(F13:F19)</f>
        <v>0</v>
      </c>
      <c r="G20" s="18"/>
    </row>
    <row r="21" spans="1:7" ht="26.1" customHeight="1" x14ac:dyDescent="0.25">
      <c r="A21" s="1"/>
      <c r="B21" s="1"/>
      <c r="C21" s="1"/>
      <c r="D21" s="1"/>
      <c r="E21" s="1"/>
      <c r="F21" s="1"/>
      <c r="G21" s="1"/>
    </row>
    <row r="22" spans="1:7" ht="26.1" customHeight="1" x14ac:dyDescent="0.25">
      <c r="A22" s="1"/>
      <c r="B22" s="1"/>
      <c r="C22" s="1"/>
      <c r="D22" s="1"/>
      <c r="E22" s="1"/>
      <c r="F22" s="1"/>
      <c r="G22" s="1"/>
    </row>
    <row r="23" spans="1:7" ht="26.1" customHeight="1" x14ac:dyDescent="0.25">
      <c r="A23" s="8" t="s">
        <v>48</v>
      </c>
      <c r="B23" s="7"/>
      <c r="C23" s="7"/>
      <c r="D23" s="7"/>
      <c r="E23" s="7"/>
      <c r="F23" s="7"/>
      <c r="G23" s="7"/>
    </row>
    <row r="24" spans="1:7" ht="35.25" customHeight="1" x14ac:dyDescent="0.25">
      <c r="A24" s="12" t="s">
        <v>16</v>
      </c>
      <c r="B24" s="12" t="s">
        <v>17</v>
      </c>
      <c r="C24" s="12" t="s">
        <v>18</v>
      </c>
      <c r="D24" s="12" t="s">
        <v>19</v>
      </c>
      <c r="E24" s="12" t="s">
        <v>20</v>
      </c>
      <c r="F24" s="12" t="s">
        <v>21</v>
      </c>
      <c r="G24" s="12" t="s">
        <v>22</v>
      </c>
    </row>
    <row r="25" spans="1:7" ht="26.1" customHeight="1" x14ac:dyDescent="0.25">
      <c r="A25" s="18" t="s">
        <v>49</v>
      </c>
      <c r="B25" s="18" t="s">
        <v>50</v>
      </c>
      <c r="C25" s="18" t="s">
        <v>51</v>
      </c>
      <c r="D25" s="18">
        <v>3</v>
      </c>
      <c r="E25" s="13" t="s">
        <v>3</v>
      </c>
      <c r="F25" s="27"/>
      <c r="G25" s="18"/>
    </row>
    <row r="26" spans="1:7" ht="26.1" customHeight="1" x14ac:dyDescent="0.25">
      <c r="A26" s="18"/>
      <c r="B26" s="22" t="s">
        <v>52</v>
      </c>
      <c r="C26" s="18"/>
      <c r="D26" s="18"/>
      <c r="E26" s="18"/>
      <c r="F26" s="22">
        <f>F25</f>
        <v>0</v>
      </c>
      <c r="G26" s="18"/>
    </row>
    <row r="27" spans="1:7" ht="26.1" customHeight="1" x14ac:dyDescent="0.25">
      <c r="A27" s="1"/>
      <c r="B27" s="1"/>
      <c r="C27" s="1"/>
      <c r="D27" s="1"/>
      <c r="E27" s="1"/>
      <c r="F27" s="1"/>
      <c r="G27" s="1"/>
    </row>
    <row r="28" spans="1:7" ht="26.1" customHeight="1" x14ac:dyDescent="0.25">
      <c r="A28" s="1"/>
      <c r="B28" s="1"/>
      <c r="C28" s="1"/>
      <c r="D28" s="1"/>
      <c r="E28" s="1"/>
      <c r="F28" s="1"/>
      <c r="G28" s="1"/>
    </row>
    <row r="29" spans="1:7" ht="26.1" customHeight="1" x14ac:dyDescent="0.25">
      <c r="A29" s="8" t="s">
        <v>53</v>
      </c>
      <c r="B29" s="7"/>
      <c r="C29" s="7"/>
      <c r="D29" s="7"/>
      <c r="E29" s="7"/>
      <c r="F29" s="7"/>
      <c r="G29" s="7"/>
    </row>
    <row r="30" spans="1:7" ht="32.25" customHeight="1" x14ac:dyDescent="0.25">
      <c r="A30" s="12" t="s">
        <v>54</v>
      </c>
      <c r="B30" s="12" t="s">
        <v>55</v>
      </c>
      <c r="C30" s="12" t="s">
        <v>56</v>
      </c>
      <c r="D30" s="12" t="s">
        <v>57</v>
      </c>
      <c r="E30" s="12" t="s">
        <v>58</v>
      </c>
      <c r="F30" s="12" t="s">
        <v>59</v>
      </c>
      <c r="G30" s="12" t="s">
        <v>22</v>
      </c>
    </row>
    <row r="31" spans="1:7" ht="36" customHeight="1" x14ac:dyDescent="0.25">
      <c r="A31" s="18">
        <v>2028</v>
      </c>
      <c r="B31" s="18" t="s">
        <v>60</v>
      </c>
      <c r="C31" s="26"/>
      <c r="D31" s="26"/>
      <c r="E31" s="26"/>
      <c r="F31" s="27" t="str">
        <f>IF(C31="","",C31+IF(E31="",0,E31))</f>
        <v/>
      </c>
      <c r="G31" s="18" t="s">
        <v>61</v>
      </c>
    </row>
    <row r="32" spans="1:7" ht="39.75" customHeight="1" x14ac:dyDescent="0.25">
      <c r="A32" s="18">
        <v>2029</v>
      </c>
      <c r="B32" s="18" t="s">
        <v>62</v>
      </c>
      <c r="C32" s="26"/>
      <c r="D32" s="26"/>
      <c r="E32" s="26"/>
      <c r="F32" s="27" t="str">
        <f>IF(C32="","",C32+IF(E32="",0,E32))</f>
        <v/>
      </c>
      <c r="G32" s="18" t="s">
        <v>61</v>
      </c>
    </row>
    <row r="33" spans="1:7" ht="26.1" customHeight="1" x14ac:dyDescent="0.25">
      <c r="A33" s="1"/>
      <c r="B33" s="1"/>
      <c r="C33" s="1"/>
      <c r="D33" s="1"/>
      <c r="E33" s="1"/>
      <c r="F33" s="1"/>
      <c r="G33" s="1"/>
    </row>
    <row r="34" spans="1:7" ht="26.1" customHeight="1" x14ac:dyDescent="0.25">
      <c r="A34" s="1"/>
      <c r="B34" s="1"/>
      <c r="C34" s="1"/>
      <c r="D34" s="1"/>
      <c r="E34" s="1"/>
      <c r="F34" s="1"/>
      <c r="G34" s="1"/>
    </row>
    <row r="35" spans="1:7" ht="26.1" customHeight="1" x14ac:dyDescent="0.25">
      <c r="A35" s="19" t="s">
        <v>63</v>
      </c>
      <c r="B35" s="20"/>
      <c r="C35" s="20"/>
      <c r="D35" s="20"/>
      <c r="E35" s="20"/>
      <c r="F35" s="20"/>
      <c r="G35" s="20"/>
    </row>
    <row r="36" spans="1:7" ht="26.1" customHeight="1" x14ac:dyDescent="0.25">
      <c r="A36" s="18"/>
      <c r="B36" s="18"/>
      <c r="C36" s="18"/>
      <c r="D36" s="18"/>
      <c r="E36" s="18"/>
      <c r="F36" s="18"/>
      <c r="G36" s="18"/>
    </row>
    <row r="37" spans="1:7" ht="26.1" customHeight="1" x14ac:dyDescent="0.25">
      <c r="A37" s="21" t="s">
        <v>64</v>
      </c>
      <c r="B37" s="21"/>
      <c r="C37" s="21"/>
      <c r="D37" s="14">
        <f>F20</f>
        <v>0</v>
      </c>
      <c r="E37" s="18"/>
      <c r="F37" s="18"/>
      <c r="G37" s="18"/>
    </row>
    <row r="38" spans="1:7" ht="26.1" customHeight="1" x14ac:dyDescent="0.25">
      <c r="A38" s="21" t="s">
        <v>65</v>
      </c>
      <c r="B38" s="21"/>
      <c r="C38" s="21"/>
      <c r="D38" s="14">
        <f>F25</f>
        <v>0</v>
      </c>
      <c r="E38" s="18"/>
      <c r="F38" s="18"/>
      <c r="G38" s="18"/>
    </row>
    <row r="39" spans="1:7" ht="26.1" customHeight="1" x14ac:dyDescent="0.25">
      <c r="A39" s="25" t="s">
        <v>66</v>
      </c>
      <c r="B39" s="21"/>
      <c r="C39" s="21"/>
      <c r="D39" s="24">
        <f>SUM(D37:D38)</f>
        <v>0</v>
      </c>
      <c r="E39" s="18"/>
      <c r="F39" s="18"/>
      <c r="G39" s="18"/>
    </row>
    <row r="40" spans="1:7" ht="26.1" customHeight="1" x14ac:dyDescent="0.25">
      <c r="A40" s="1"/>
      <c r="B40" s="1"/>
      <c r="C40" s="1"/>
      <c r="D40" s="1"/>
      <c r="E40" s="1"/>
      <c r="F40" s="1"/>
      <c r="G40" s="1"/>
    </row>
    <row r="41" spans="1:7" ht="26.1" customHeight="1" x14ac:dyDescent="0.25">
      <c r="A41" s="1"/>
      <c r="B41" s="1"/>
      <c r="C41" s="1"/>
      <c r="D41" s="1"/>
      <c r="E41" s="1"/>
      <c r="F41" s="1"/>
      <c r="G41" s="1"/>
    </row>
    <row r="42" spans="1:7" ht="26.1" customHeight="1" x14ac:dyDescent="0.25">
      <c r="A42" s="19" t="s">
        <v>67</v>
      </c>
      <c r="B42" s="20"/>
      <c r="C42" s="20"/>
      <c r="D42" s="20"/>
      <c r="E42" s="20"/>
      <c r="F42" s="20"/>
      <c r="G42" s="20"/>
    </row>
    <row r="43" spans="1:7" ht="26.1" customHeight="1" x14ac:dyDescent="0.25">
      <c r="A43" s="18"/>
      <c r="B43" s="18"/>
      <c r="C43" s="18"/>
      <c r="D43" s="18"/>
      <c r="E43" s="18"/>
      <c r="F43" s="18"/>
      <c r="G43" s="18"/>
    </row>
    <row r="44" spans="1:7" ht="26.1" customHeight="1" x14ac:dyDescent="0.25">
      <c r="A44" s="18" t="s">
        <v>68</v>
      </c>
      <c r="B44" s="21" t="s">
        <v>69</v>
      </c>
      <c r="C44" s="21"/>
      <c r="D44" s="21"/>
      <c r="E44" s="21"/>
      <c r="F44" s="21"/>
      <c r="G44" s="21"/>
    </row>
    <row r="45" spans="1:7" ht="26.1" customHeight="1" x14ac:dyDescent="0.25">
      <c r="A45" s="18" t="s">
        <v>70</v>
      </c>
      <c r="B45" s="21" t="s">
        <v>69</v>
      </c>
      <c r="C45" s="21"/>
      <c r="D45" s="21"/>
      <c r="E45" s="21"/>
      <c r="F45" s="21"/>
      <c r="G45" s="21"/>
    </row>
    <row r="46" spans="1:7" ht="26.1" customHeight="1" x14ac:dyDescent="0.25">
      <c r="A46" s="18" t="s">
        <v>71</v>
      </c>
      <c r="B46" s="21" t="s">
        <v>69</v>
      </c>
      <c r="C46" s="21"/>
      <c r="D46" s="21"/>
      <c r="E46" s="21"/>
      <c r="F46" s="21"/>
      <c r="G46" s="21"/>
    </row>
    <row r="47" spans="1:7" ht="26.1" customHeight="1" x14ac:dyDescent="0.25">
      <c r="A47" s="1"/>
      <c r="B47" s="1"/>
      <c r="C47" s="1"/>
      <c r="D47" s="1"/>
      <c r="E47" s="1"/>
      <c r="F47" s="1"/>
      <c r="G47" s="1"/>
    </row>
    <row r="48" spans="1:7" ht="26.1" customHeight="1" x14ac:dyDescent="0.25">
      <c r="A48" s="19" t="s">
        <v>72</v>
      </c>
      <c r="B48" s="20"/>
      <c r="C48" s="20"/>
      <c r="D48" s="20"/>
      <c r="E48" s="20"/>
      <c r="F48" s="20"/>
      <c r="G48" s="20"/>
    </row>
    <row r="49" spans="1:7" ht="26.1" customHeight="1" x14ac:dyDescent="0.25">
      <c r="A49" s="18"/>
      <c r="B49" s="18"/>
      <c r="C49" s="18"/>
      <c r="D49" s="18"/>
      <c r="E49" s="18"/>
      <c r="F49" s="18"/>
      <c r="G49" s="18"/>
    </row>
    <row r="50" spans="1:7" ht="26.1" customHeight="1" x14ac:dyDescent="0.25">
      <c r="A50" s="18" t="s">
        <v>73</v>
      </c>
      <c r="B50" s="21" t="s">
        <v>74</v>
      </c>
      <c r="C50" s="21"/>
      <c r="D50" s="21"/>
      <c r="E50" s="21"/>
      <c r="F50" s="21"/>
      <c r="G50" s="21"/>
    </row>
    <row r="51" spans="1:7" ht="34.5" customHeight="1" x14ac:dyDescent="0.25">
      <c r="A51" s="18" t="s">
        <v>75</v>
      </c>
      <c r="B51" s="21" t="s">
        <v>74</v>
      </c>
      <c r="C51" s="21"/>
      <c r="D51" s="21"/>
      <c r="E51" s="21"/>
      <c r="F51" s="21"/>
      <c r="G51" s="21"/>
    </row>
    <row r="52" spans="1:7" ht="33.75" customHeight="1" x14ac:dyDescent="0.25">
      <c r="A52" s="18" t="s">
        <v>76</v>
      </c>
      <c r="B52" s="21" t="s">
        <v>74</v>
      </c>
      <c r="C52" s="21"/>
      <c r="D52" s="21"/>
      <c r="E52" s="21"/>
      <c r="F52" s="21"/>
      <c r="G52" s="21"/>
    </row>
  </sheetData>
  <sheetProtection algorithmName="SHA-512" hashValue="Mf6McvCTasN/ykaB7/Km3bVWtc7Xp2/aXLa/KLQFwhlWTk0xXgtCv/3golN6l3sFQq5Kl7eh9n5AS5+Ods1tiA==" saltValue="42VPfrqiOcSnfL5MHcd7Bg==" spinCount="100000" sheet="1" objects="1" scenarios="1" selectLockedCells="1"/>
  <mergeCells count="22">
    <mergeCell ref="B52:G52"/>
    <mergeCell ref="A42:G42"/>
    <mergeCell ref="A23:G23"/>
    <mergeCell ref="B51:G51"/>
    <mergeCell ref="A1:G1"/>
    <mergeCell ref="D6:G6"/>
    <mergeCell ref="B45:G45"/>
    <mergeCell ref="B50:G50"/>
    <mergeCell ref="A39:C39"/>
    <mergeCell ref="B46:G46"/>
    <mergeCell ref="D7:G7"/>
    <mergeCell ref="A2:G2"/>
    <mergeCell ref="B44:G44"/>
    <mergeCell ref="D5:G5"/>
    <mergeCell ref="A48:G48"/>
    <mergeCell ref="A11:G11"/>
    <mergeCell ref="A38:C38"/>
    <mergeCell ref="A37:C37"/>
    <mergeCell ref="D8:G8"/>
    <mergeCell ref="A35:G35"/>
    <mergeCell ref="A4:G4"/>
    <mergeCell ref="A29:G29"/>
  </mergeCells>
  <pageMargins left="0.74803149606299213" right="0.74803149606299213" top="0.98425196850393704" bottom="0.98425196850393704" header="0.51181102362204722" footer="0.51181102362204722"/>
  <pageSetup scale="5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showGridLines="0" workbookViewId="0">
      <selection sqref="A1:B8"/>
    </sheetView>
  </sheetViews>
  <sheetFormatPr baseColWidth="10" defaultColWidth="9.140625" defaultRowHeight="15" x14ac:dyDescent="0.25"/>
  <cols>
    <col min="1" max="1" width="32" customWidth="1"/>
    <col min="2" max="2" width="105" customWidth="1"/>
  </cols>
  <sheetData>
    <row r="1" spans="1:2" ht="21" x14ac:dyDescent="0.35">
      <c r="A1" s="10" t="s">
        <v>77</v>
      </c>
      <c r="B1" s="11"/>
    </row>
    <row r="3" spans="1:2" ht="48" customHeight="1" x14ac:dyDescent="0.25">
      <c r="A3" s="3" t="s">
        <v>78</v>
      </c>
      <c r="B3" s="4" t="s">
        <v>79</v>
      </c>
    </row>
    <row r="4" spans="1:2" ht="48" customHeight="1" x14ac:dyDescent="0.25">
      <c r="A4" s="3" t="s">
        <v>80</v>
      </c>
      <c r="B4" s="4" t="s">
        <v>81</v>
      </c>
    </row>
    <row r="5" spans="1:2" ht="48" customHeight="1" x14ac:dyDescent="0.25">
      <c r="A5" s="3" t="s">
        <v>82</v>
      </c>
      <c r="B5" s="4" t="s">
        <v>83</v>
      </c>
    </row>
    <row r="6" spans="1:2" ht="48" customHeight="1" x14ac:dyDescent="0.25">
      <c r="A6" s="3" t="s">
        <v>84</v>
      </c>
      <c r="B6" s="4" t="s">
        <v>85</v>
      </c>
    </row>
    <row r="7" spans="1:2" ht="48" customHeight="1" x14ac:dyDescent="0.25">
      <c r="A7" s="3" t="s">
        <v>86</v>
      </c>
      <c r="B7" s="4" t="s">
        <v>87</v>
      </c>
    </row>
    <row r="8" spans="1:2" ht="48" customHeight="1" x14ac:dyDescent="0.25">
      <c r="A8" s="3" t="s">
        <v>88</v>
      </c>
      <c r="B8" s="4" t="s">
        <v>89</v>
      </c>
    </row>
  </sheetData>
  <sheetProtection sheet="1" objects="1" scenarios="1" selectLockedCells="1" selectUnlockedCells="1"/>
  <mergeCells count="1">
    <mergeCell ref="A1:B1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showGridLines="0" workbookViewId="0">
      <selection sqref="A1:D12"/>
    </sheetView>
  </sheetViews>
  <sheetFormatPr baseColWidth="10" defaultColWidth="9.140625" defaultRowHeight="15" x14ac:dyDescent="0.25"/>
  <cols>
    <col min="1" max="1" width="38" customWidth="1"/>
    <col min="2" max="2" width="20" customWidth="1"/>
    <col min="3" max="3" width="22" customWidth="1"/>
    <col min="4" max="4" width="65" customWidth="1"/>
  </cols>
  <sheetData>
    <row r="1" spans="1:4" ht="54.75" customHeight="1" x14ac:dyDescent="0.35">
      <c r="A1" s="15" t="s">
        <v>101</v>
      </c>
      <c r="B1" s="16"/>
      <c r="C1" s="16"/>
      <c r="D1" s="16"/>
    </row>
    <row r="3" spans="1:4" x14ac:dyDescent="0.25">
      <c r="A3" s="5" t="s">
        <v>90</v>
      </c>
      <c r="B3" s="5" t="s">
        <v>91</v>
      </c>
      <c r="C3" s="5" t="s">
        <v>92</v>
      </c>
      <c r="D3" s="5" t="s">
        <v>22</v>
      </c>
    </row>
    <row r="4" spans="1:4" x14ac:dyDescent="0.25">
      <c r="A4" s="1" t="s">
        <v>93</v>
      </c>
      <c r="B4" s="1" t="s">
        <v>94</v>
      </c>
      <c r="C4" s="29">
        <f>Preisblatt!F20</f>
        <v>0</v>
      </c>
      <c r="D4" s="1" t="s">
        <v>95</v>
      </c>
    </row>
    <row r="5" spans="1:4" x14ac:dyDescent="0.25">
      <c r="A5" s="1" t="s">
        <v>96</v>
      </c>
      <c r="B5" s="1" t="s">
        <v>97</v>
      </c>
      <c r="C5" s="29">
        <f>Preisblatt!F25</f>
        <v>0</v>
      </c>
      <c r="D5" s="1" t="s">
        <v>98</v>
      </c>
    </row>
    <row r="6" spans="1:4" x14ac:dyDescent="0.25">
      <c r="A6" s="2" t="s">
        <v>66</v>
      </c>
      <c r="B6" s="1"/>
      <c r="C6" s="6">
        <f>SUM(C4:C5)</f>
        <v>0</v>
      </c>
      <c r="D6" s="1"/>
    </row>
    <row r="9" spans="1:4" x14ac:dyDescent="0.25">
      <c r="A9" s="3" t="s">
        <v>99</v>
      </c>
    </row>
    <row r="10" spans="1:4" x14ac:dyDescent="0.25">
      <c r="A10" s="17" t="s">
        <v>100</v>
      </c>
      <c r="B10" s="11"/>
      <c r="C10" s="11"/>
      <c r="D10" s="11"/>
    </row>
    <row r="11" spans="1:4" ht="35.25" customHeight="1" x14ac:dyDescent="0.25">
      <c r="A11" s="11"/>
      <c r="B11" s="11"/>
      <c r="C11" s="11"/>
      <c r="D11" s="11"/>
    </row>
    <row r="17" spans="3:3" x14ac:dyDescent="0.25">
      <c r="C17" s="28"/>
    </row>
  </sheetData>
  <sheetProtection algorithmName="SHA-512" hashValue="QI4z5txKbjx99YwhVL36ZUp0MDN6kxO4/6cRcURfpB5cwjn9HVi/g3eVDLggd8j9RWXoqsRfq3mcgtVIguKeeA==" saltValue="UCN7LTe5tpgEYZJIUCaP4A==" spinCount="100000" sheet="1" objects="1" scenarios="1" selectLockedCells="1" selectUnlockedCells="1"/>
  <mergeCells count="2">
    <mergeCell ref="A1:D1"/>
    <mergeCell ref="A10:D1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Preisblatt</vt:lpstr>
      <vt:lpstr>Hinweise</vt:lpstr>
      <vt:lpstr>Voarb Wertungsmatrix Preis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Eppinger, Stefanie</cp:lastModifiedBy>
  <cp:lastPrinted>2026-10-27T09:46:55Z</cp:lastPrinted>
  <dcterms:created xsi:type="dcterms:W3CDTF">2026-10-27T09:31:52Z</dcterms:created>
  <dcterms:modified xsi:type="dcterms:W3CDTF">2026-10-27T10:18:06Z</dcterms:modified>
</cp:coreProperties>
</file>