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oachimKienzler\Downloads\"/>
    </mc:Choice>
  </mc:AlternateContent>
  <xr:revisionPtr revIDLastSave="0" documentId="13_ncr:1_{DCED1A5F-6610-49A6-AE34-31C4D0878897}" xr6:coauthVersionLast="47" xr6:coauthVersionMax="47" xr10:uidLastSave="{00000000-0000-0000-0000-000000000000}"/>
  <bookViews>
    <workbookView xWindow="-105" yWindow="0" windowWidth="29010" windowHeight="15585" activeTab="1" xr2:uid="{00000000-000D-0000-FFFF-FFFF00000000}"/>
  </bookViews>
  <sheets>
    <sheet name="Allgemeine Anforderungen" sheetId="1" r:id="rId1"/>
    <sheet name="Leistungsverzeichni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2" l="1"/>
  <c r="H33" i="2"/>
  <c r="H31" i="2"/>
  <c r="H30" i="2"/>
  <c r="H29" i="2"/>
  <c r="H28" i="2"/>
  <c r="H27" i="2"/>
  <c r="H26" i="2"/>
  <c r="H25" i="2"/>
  <c r="H24" i="2"/>
  <c r="H23" i="2"/>
  <c r="H22" i="2"/>
  <c r="H21" i="2"/>
  <c r="H20" i="2"/>
  <c r="H19" i="2"/>
  <c r="H18" i="2"/>
  <c r="H17" i="2"/>
  <c r="H16" i="2"/>
  <c r="H15" i="2"/>
  <c r="H14" i="2"/>
  <c r="H13" i="2"/>
  <c r="H12" i="2"/>
  <c r="H11" i="2"/>
  <c r="H10" i="2"/>
  <c r="H9" i="2"/>
  <c r="H8" i="2"/>
  <c r="H7" i="2"/>
  <c r="H6" i="2"/>
  <c r="H5" i="2"/>
  <c r="H4" i="2"/>
  <c r="H34" i="2" l="1"/>
  <c r="H36" i="2" s="1"/>
  <c r="H37" i="2" s="1"/>
  <c r="H3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Bernhard, Jens- w2k Rechtsanwälte</author>
  </authors>
  <commentList>
    <comment ref="C13" authorId="0" shapeId="0" xr:uid="{00000000-0006-0000-0000-000002000000}">
      <text>
        <r>
          <rPr>
            <sz val="11"/>
            <rFont val="Carlito"/>
          </rPr>
          <t>Bernhard, Jens- w2k Rechtsanwälte:
Die Montageleistungen in den LV Pos. festlegen, damit dazu kein Nachtrag geschrieben wird.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Bernhard, Jens- w2k Rechtsanwälte</author>
  </authors>
  <commentList>
    <comment ref="C8" authorId="0" shapeId="0" xr:uid="{00000000-0006-0000-0100-000001000000}">
      <text>
        <r>
          <rPr>
            <sz val="11"/>
            <rFont val="Carlito"/>
          </rPr>
          <t>Bernhard, Jens- w2k Rechtsanwälte:
Die Winkelvorgaben sind hier sehr speziell, wird das von verschiedenen Herstellern erfüllt?</t>
        </r>
      </text>
    </comment>
    <comment ref="C23" authorId="0" shapeId="0" xr:uid="{00000000-0006-0000-0100-000002000000}">
      <text>
        <r>
          <rPr>
            <sz val="11"/>
            <rFont val="Carlito"/>
          </rPr>
          <t>Bernhard, Jens- w2k Rechtsanwälte:
Ist das der Schrank, der mit dem anderen Los abzustimmen ist? Dann sollte hier auch noch die Regel aufgenommen werden, dass eine Abstimmung mit dem anderen Los durchzuführen ist?</t>
        </r>
      </text>
    </comment>
  </commentList>
</comments>
</file>

<file path=xl/sharedStrings.xml><?xml version="1.0" encoding="utf-8"?>
<sst xmlns="http://schemas.openxmlformats.org/spreadsheetml/2006/main" count="224" uniqueCount="117">
  <si>
    <t>Allgemeine Anforderungen</t>
  </si>
  <si>
    <t>Los 4 - Mobiliar</t>
  </si>
  <si>
    <t>Leistungsort: Im MEDZENTRUM, Aura Tagespflege gGmbH, Neustädter Str. 11 36320 Kirtorf</t>
  </si>
  <si>
    <t>Name des Bieters:</t>
  </si>
  <si>
    <t>Kriterium</t>
  </si>
  <si>
    <t>Bezeichnung</t>
  </si>
  <si>
    <t>Anforderung</t>
  </si>
  <si>
    <t>Angaben des Bieters</t>
  </si>
  <si>
    <t>Wertung</t>
  </si>
  <si>
    <t>A</t>
  </si>
  <si>
    <t>Projektleitung</t>
  </si>
  <si>
    <t>Eine entscheidungsbefugte Ansprechperson ist für die Auftragsabwicklung zu benennen. Anzugeben sind Name, Funktion, Telefon und E-Mail-Adresse.</t>
  </si>
  <si>
    <t>Ausschluss</t>
  </si>
  <si>
    <t>Fachpersonal</t>
  </si>
  <si>
    <t>Das eingesetzte Personal muss über die für Lieferung, Montage, Inbetriebnahme und Einweisung erforderlichen Kenntnisse und Qualifikationen verfügen.</t>
  </si>
  <si>
    <t>Liefer- und Leistungsort</t>
  </si>
  <si>
    <t>Liefer- und Leistungsort ist Im MEDZENTRUM, Aura Tagespflege gGmbH, Neustädter Str. 11 36320 Kirtorf. Angebotspreise müssen Lieferung, Einbringung und die positionsbezogen geforderte Montage bis zum vorgesehenen Verwendungsort enthalten.</t>
  </si>
  <si>
    <t>Lieferzeitraum / Liefertermin</t>
  </si>
  <si>
    <t>Die Lieferung ist im Zeitraum vom 23.11.2026 bis 01.12.2026 (KW 48-49) vorgesehen. Der konkrete Liefertermin und die Anlieferungszeit sind vorab mit dem Auftraggeber abzustimmen.</t>
  </si>
  <si>
    <t>Verpackung und Entsorgung</t>
  </si>
  <si>
    <t>Verpackungsmaterial und montagebedingte Abfälle sind aus dem Objekt zu entfernen und fachgerecht zu entsorgen.</t>
  </si>
  <si>
    <t>Produktnachweise und Gleichwertigkeit</t>
  </si>
  <si>
    <t>Zu jeder Position sind Hersteller, Fabrikat und Modell sowie ein technisches Datenblatt anzugeben. Soweit Anforderungen anhand eines marktüblichen Produkttyps beschrieben sind, werden technisch und funktional gleichwertige Lösungen zugelassen. Die Gleichwertigkeit ist mit dem Angebot nachzuweisen.</t>
  </si>
  <si>
    <t>Dokumentation und Einweisung</t>
  </si>
  <si>
    <t>Erforderliche Bedienungs-, Pflege- und Wartungsunterlagen sind in deutscher Sprache zu übergeben. Für technische Geräte ist eine betriebsfertige Übergabe einschließlich erforderlicher Einweisung geschuldet.</t>
  </si>
  <si>
    <t>Allgemeines Material- und Farbkonzept</t>
  </si>
  <si>
    <t>Holzdekore in Eiche natur hell, Eiche greige oder Eiche sandgrau, fein gemasert und ohne rötliche oder gelbstichige Wirkung
Fronten in Kaschmir oder Soft-Taupe
Bezugsstoffe in Warmgrau, Greige oder Sand. Akzente in Rauchblau, warmem Gelb oder tiefem Moosgrün
Matte Oberflächen. Griffe und Füße in Edelstahl matt, Champagnerfarbton oder Ton in Ton
Endauswahl nach Bemusterung durch den Auftraggeber</t>
  </si>
  <si>
    <t>Bezugsstoffe</t>
  </si>
  <si>
    <t>Bezugsstoffe müssen abwaschbar, wasserundurchlässig und schwer entflammbar sein. Der Nachweis ist durch geeignete Prüfbescheinigung, zum Beispiel nach DIN EN 1021-1 und DIN EN 1021-2 oder gleichwertig, zu führen.</t>
  </si>
  <si>
    <t>Aufmaß und Montage</t>
  </si>
  <si>
    <t>Bemusterung</t>
  </si>
  <si>
    <t>Vor Fertigung oder Bestellung sind repräsentative Material-, Dekor- und Stoffmuster zur Freigabe vorzulegen. Die Freigabe ersetzt nicht die Verantwortung des Auftragnehmers für die vertragsgemäße Ausführung.</t>
  </si>
  <si>
    <t>Mobiliar</t>
  </si>
  <si>
    <t>Pos.</t>
  </si>
  <si>
    <t>Leistungsbereich</t>
  </si>
  <si>
    <t>Leistung und Mindestanforderungen</t>
  </si>
  <si>
    <t>Einheit</t>
  </si>
  <si>
    <t>Menge</t>
  </si>
  <si>
    <t>Bieterangaben, Hersteller und Modell</t>
  </si>
  <si>
    <t>Einzelpreis netto</t>
  </si>
  <si>
    <t>Gesamtpreis netto</t>
  </si>
  <si>
    <t>1.1</t>
  </si>
  <si>
    <t>Sitzmöbel</t>
  </si>
  <si>
    <t>Stück</t>
  </si>
  <si>
    <t>Preis</t>
  </si>
  <si>
    <t>1.2</t>
  </si>
  <si>
    <t>1.3</t>
  </si>
  <si>
    <t>1.4</t>
  </si>
  <si>
    <t>1.5</t>
  </si>
  <si>
    <t>1.6</t>
  </si>
  <si>
    <t>1.7</t>
  </si>
  <si>
    <t>1.8</t>
  </si>
  <si>
    <t>1.9</t>
  </si>
  <si>
    <t>Tische</t>
  </si>
  <si>
    <t>1.11</t>
  </si>
  <si>
    <t>1.12</t>
  </si>
  <si>
    <t>1.13</t>
  </si>
  <si>
    <t>1.14</t>
  </si>
  <si>
    <t>1.15</t>
  </si>
  <si>
    <t>1.16</t>
  </si>
  <si>
    <t>1.17</t>
  </si>
  <si>
    <t>Schränke</t>
  </si>
  <si>
    <t>1.18</t>
  </si>
  <si>
    <t>1.19</t>
  </si>
  <si>
    <t>1.21</t>
  </si>
  <si>
    <t>1.22</t>
  </si>
  <si>
    <t>1.23</t>
  </si>
  <si>
    <t>1.24</t>
  </si>
  <si>
    <t>1.25</t>
  </si>
  <si>
    <t>1.26</t>
  </si>
  <si>
    <t>1.27</t>
  </si>
  <si>
    <t>1.28</t>
  </si>
  <si>
    <t>1.29</t>
  </si>
  <si>
    <t>Empfang</t>
  </si>
  <si>
    <t>Angebotssumme der Positionen</t>
  </si>
  <si>
    <t>Optionaler Tagessatz für zusätzliche, nur nach gesondertem Abruf auszuführende Arbeiten. Nicht in der Wertungssumme enthalten</t>
  </si>
  <si>
    <t>Tag</t>
  </si>
  <si>
    <t>1</t>
  </si>
  <si>
    <t>informativ</t>
  </si>
  <si>
    <t>Gesamtangebotspreis netto</t>
  </si>
  <si>
    <t>Umsatzsteuer 19 %</t>
  </si>
  <si>
    <t>Gesamtangebotspreis brutto</t>
  </si>
  <si>
    <t>Sitzmöbel, Tische, Büro-, Aufbewahrungs- und Empfangsmobiliar einschließlich Medikamentenschrank</t>
  </si>
  <si>
    <t>Der Auftragnehmer hat alle erforderlichen Aufmaße zu nehmen. Sämtliche Möbel sind fertig montiert zu liefern oder am Leistungsort vollständig endzumontieren, aufzustellen, auszurichten und gebrauchsfertig zu übergeben. Schrank-, Regal- und sonstige Möbel sind überall dort an Wand oder Baukörper zu verankern, wo dies nach Herstellervorgaben, vorgesehener Nutzung, Abmessungen, Beladung oder zur Gewährleistung der Stand- und Kippsicherheit erforderlich ist. Der vorhandene Untergrund und verdeckte Leitungen sind vor der Montage zu prüfen. Sämtliche Befestigungs- und Montagematerialien sind einzukalkulieren.</t>
  </si>
  <si>
    <t>Stapelstühle
ohne Armlehnen, Metallrahmen,
Sitzschale: Holz: gemäß allgemeinem Material- und Farbkonzept
Sitzfläche gepolstert
stapelbar
Bezug: s. oben, abwaschbar, wasserundurchlässig, schwer entflammbar
Maße: ca. B650 H860 T550 mm
Sitzhöhe: ca. H460 mm
mit Gelenkgleitern Filz
Montageumfang im Positionspreis: Lieferung, Einbringung, vollständige Montage oder Endmontage, Aufstellung, Ausrichtung und gebrauchsfertige Übergabe einschließlich sämtlicher erforderlicher Montage- und Kleinmaterialien. Der vollständige Montageumfang ist in den Positionspreis einzukalkulieren.</t>
  </si>
  <si>
    <t>Bürostuhl
Mittelhohe Rückenlehne, Armlehnen
Permanentkontakt der Rückenlehne mit
Gewichtseinstellung
Gaslift-Sitzhöhenverstellung
Rückenlehne höhenverstellbar,
fünf Rollen,
Fußkreuz, schwarz
Montageumfang im Positionspreis: Lieferung, Einbringung, vollständige Montage oder Endmontage, Aufstellung, Ausrichtung und gebrauchsfertige Übergabe einschließlich sämtlicher erforderlicher Montage- und Kleinmaterialien. Der vollständige Montageumfang ist in den Positionspreis einzukalkulieren.</t>
  </si>
  <si>
    <t>Besucherstuhl mit Sitzpolster und Armlehnen
Holz: gemäß allgemeinem Material- und Farbkonzept
Armlehnen mit Holzauflagen
Sitzfläche gepolstert
stapelbar
Bezug: gemäß allgemeinem Material- und Farbkonzept
Bezugseigenschaften: abwaschbar, wasserundurchlässig, schwer entflammbar mit Gelenkgleitern Filz
Montageumfang im Positionspreis: Lieferung, Einbringung, vollständige Montage oder Endmontage, Aufstellung, Ausrichtung und gebrauchsfertige Übergabe einschließlich sämtlicher erforderlicher Montage- und Kleinmaterialien. Der vollständige Montageumfang ist in den Positionspreis einzukalkulieren.</t>
  </si>
  <si>
    <t>Sessel
ca. B590 H860 T720 mm
Sitzhöhe: ca. H440 mm
Loungesessel mit stabilem Massivholzgestell,
alle Teile weich gepolstert mit speziellem Schaum für langes Sitzen und Verweilen.
Bezug: gemäß allgemeinem Material- und Farbkonzept
Bezugseigenschaften: abwaschbar, schwer entflammbar, wasserundurchlässig
Montageumfang im Positionspreis: Lieferung, Einbringung, vollständige Montage oder Endmontage, Aufstellung, Ausrichtung und gebrauchsfertige Übergabe einschließlich sämtlicher erforderlicher Montage- und Kleinmaterialien. Der vollständige Montageumfang ist in den Positionspreis einzukalkulieren.</t>
  </si>
  <si>
    <t>Ruhesessel mit Ohrenbacken
Maße ca. B710 H1030 T850 mm
Sitzhöhe ca. H470 mm
Kombinierte, leichtgängige Verstellung von Sitz und Rückenlehne einschließlich ausfahrbarer Beinstütze
Rückenlehne mit Rücklehnfunktion von der aufrechten Sitzposition in eine individuell wählbare Ruheposition
Zusätzlich muss eine liegeähnliche Ruheposition mit deutlich zurückgeneigter Rückenlehne und ausgefahrener Beinstütze möglich sein
Verstellung stufenlos oder in mehreren sicher arretierbaren Positionen. Die Verstellung muss ohne ruckartige Bewegung möglich und für die vorgesehene Nutzergruppe sicher bedienbar sein
Innengestell aus Holz
Bezug gemäß allgemeinem Material- und Farbkonzept
Bezugseigenschaften abwaschbar, wasserundurchlässig und schwer entflammbar
Montageumfang im Positionspreis: Lieferung, Einbringung, vollständige Montage oder Endmontage, Aufstellung, Ausrichtung und gebrauchsfertige Übergabe einschließlich sämtlicher erforderlicher Montage- und Kleinmaterialien. Der vollständige Montageumfang ist in den Positionspreis einzukalkulieren.</t>
  </si>
  <si>
    <t>Sessel
ca. B730 H1020 T810 mm
Sitzhöhe: ca. H470 mm
Gestell: Holz
Loungesessel mit stabilem Massivholzgestell,
alle Teile weich gepolstert mit speziellem Schaum für
langes Sitzen und Verweilen.
Bezugseigenschaften:
abwaschbar, schwer entflammbar, wasserundurchlässig
Montageumfang im Positionspreis: Lieferung, Einbringung, vollständige Montage oder Endmontage, Aufstellung, Ausrichtung und gebrauchsfertige Übergabe einschließlich sämtlicher erforderlicher Montage- und Kleinmaterialien. Der vollständige Montageumfang ist in den Positionspreis einzukalkulieren.</t>
  </si>
  <si>
    <t>Armlehnstuhl
ca. B590 H860 T610 mm
Sitzhöhe: ca. H480 mm
Mit seniorengerechter Polsterung und spezieller Gurtfederung zum Schutz vor Runterrutschen und für dauerhaft
angenehmes Sitzen.
Sitz und oberer Rücken voll gepolstert
Gestell aus Holz
Bezugseigenschaften: abwaschbar, wasserundurchlässig, schwer entflammbar
Montageumfang im Positionspreis: Lieferung, Einbringung, vollständige Montage oder Endmontage, Aufstellung, Ausrichtung und gebrauchsfertige Übergabe einschließlich sämtlicher erforderlicher Montage- und Kleinmaterialien. Der vollständige Montageumfang ist in den Positionspreis einzukalkulieren.</t>
  </si>
  <si>
    <t>Stuhl ohne Armlehne
ca. B470 H860 T610 mm
Sitzhöhe: ca. H480 mm
Mit seniorengerechter Polsterung und spezieller Gurtfederung zum Schutz vor Runterrutschen und für dauerhaft
angenehmes Sitzen.
Sitz und oberer Rücken voll gepolstert
Gestell aus Holz
Bezugseigenschaften: abwaschbar, wasserundurchlässig, schwer entflammbar
Montageumfang im Positionspreis: Lieferung, Einbringung, vollständige Montage oder Endmontage, Aufstellung, Ausrichtung und gebrauchsfertige Übergabe einschließlich sämtlicher erforderlicher Montage- und Kleinmaterialien. Der vollständige Montageumfang ist in den Positionspreis einzukalkulieren.</t>
  </si>
  <si>
    <t>2er Sofa mit Ohrenbacken
ca. B1150 H1030 T850 mm
Sitzhöhe: ca. H480 mm
Gestell: Holz
2-Sitz-Sofa mit optimalem Sitzkomfort
Bezugseigenschaften: abwaschbar, wasserundurchlässig, schwer entflammbar, Abriebfestigkeit mindestens 300.000 Scheuertouren nach Martindale oder gleichwertig
Montageumfang im Positionspreis: Lieferung, Einbringung, vollständige Montage oder Endmontage, Aufstellung, Ausrichtung und gebrauchsfertige Übergabe einschließlich sämtlicher erforderlicher Montage- und Kleinmaterialien. Der vollständige Montageumfang ist in den Positionspreis einzukalkulieren.</t>
  </si>
  <si>
    <t>Beistelltisch
Gestellfarbe Schwarz, Metallrundgestell, Durchmesser ca. Ø400 mm mit Strebenoptik, Tischplatte Holz gemäß allgemeinem Material- und Farbkonzept
Maße Tischplatte: ca. Ø550 H600 mm
Montageumfang im Positionspreis: Lieferung, Einbringung, vollständige Montage oder Endmontage, Aufstellung, Ausrichtung, Einstellung vorhandener Bodenausgleichselemente und gebrauchsfertige Übergabe einschließlich sämtlicher erforderlicher Montage- und Kleinmaterialien. Der vollständige Montageumfang ist in den Positionspreis einzukalkulieren.</t>
  </si>
  <si>
    <t>Couchtisch (oval)
Maße: ca. B1000 H400 T600 mm
Korpus: Holz
Montageumfang im Positionspreis: Lieferung, Einbringung, vollständige Montage oder Endmontage, Aufstellung, Ausrichtung, Einstellung vorhandener Bodenausgleichselemente und gebrauchsfertige Übergabe einschließlich sämtlicher erforderlicher Montage- und Kleinmaterialien. Der vollständige Montageumfang ist in den Positionspreis einzukalkulieren.</t>
  </si>
  <si>
    <t>4er Tisch
Plattengröße: ca. B1600 T900 mm
Tischhöhe: ca. H730 mm
Tischplatte: gemäß allgemeinem Material- und Farbkonzept
Tischplattendicke: ca. 28 mm mit ABS-Dickkante
Tischgestell: gemäß allgemeinem Material- und Farbkonzept
Querschnitt Tischbein: ca. B50 T50 mm, mit gerundeten Kanten und
eingearbeiteten Bodenausgleichsfüßen
kein Zargenrahmen, daher ideal auch für Rollstuhlfahrer uneingeschränkt nutzbar mit Gegenzug
Montageumfang im Positionspreis: Lieferung, Einbringung, vollständige Montage oder Endmontage, Aufstellung, Ausrichtung, Einstellung vorhandener Bodenausgleichselemente und gebrauchsfertige Übergabe einschließlich sämtlicher erforderlicher Montage- und Kleinmaterialien. Der vollständige Montageumfang ist in den Positionspreis einzukalkulieren.</t>
  </si>
  <si>
    <t>6er Tisch
Plattengröße: ca. B1800 T900 mm
Tischhöhe: ca. H730 mm
Tischplatte: gemäß allgemeinem Material- und Farbkonzept
Tischplattendicke: ca. 28 mm mit ABS-Dickkante
Tischgestell: gemäß allgemeinem Material- und Farbkonzept
Querschnitt Tischbein: ca. B50 T50 mm, mit gerundeten Kanten und
eingearbeiteten Bodenausgleichsfüßen
kein Zargenrahmen, auch für Rollstuhlfahrer uneingeschränkt nutzbar mit Gegenzug
Montageumfang im Positionspreis: Lieferung, Einbringung, vollständige Montage oder Endmontage, Aufstellung, Ausrichtung, Einstellung vorhandener Bodenausgleichselemente und gebrauchsfertige Übergabe einschließlich sämtlicher erforderlicher Montage- und Kleinmaterialien. Der vollständige Montageumfang ist in den Positionspreis einzukalkulieren.</t>
  </si>
  <si>
    <t>Ansatztisch
ca. B1600 H720 T400 mm
mit 2 Rundrohrsäulen, ca. Ø50 mm, höhenverstellbar ca. H680 bis H760 mm auf Tischebene, Ansatzschenkel ca. B1600 mm
seitlich angesetzt an zwei Schreibtische
Montageumfang im Positionspreis: Lieferung, Einbringung, vollständige Montage oder Endmontage, Aufstellung, Ausrichtung, Einstellung vorhandener Bodenausgleichselemente und gebrauchsfertige Übergabe einschließlich sämtlicher erforderlicher Montage- und Kleinmaterialien. Der vollständige Montageumfang ist in den Positionspreis einzukalkulieren.</t>
  </si>
  <si>
    <t>Schreibtisch
ca. B1600 H720 T800 mm
mit Kabelmanagement und Kabeldurchführung
mit 4 Rundrohrsäulen, ca. Ø50 mm, in Schwarz, elektrisch höhenverstellbar ca. H680 bis H1300 mm auf Tischebene
Montageumfang im Positionspreis: Lieferung, Einbringung, vollständige Montage oder Endmontage, Aufstellung und Ausrichtung, Montage der elektrischen Höhenverstellung und des Kabelmanagements, Anschluss an eine vorhandene geeignete Steckdose, Funktionsprüfung und gebrauchsfertige Übergabe einschließlich sämtlicher erforderlicher Montage- und Kleinmaterialien. Der vollständige Montageumfang ist in den Positionspreis einzukalkulieren.</t>
  </si>
  <si>
    <t>Tisch
Plattengröße: ca. B800 T800 mm
Tischhöhe: ca. H730 mm
Tischplatte: gemäß allgemeinem Material- und Farbkonzept
Tischplattendicke: ca. 28 mm mit ABS-Dickkante
Tischgestell:gemäß allgemeinem Material- und Farbkonzept
Querschnitt Tischbein: ca. B50 T50 mm, mit gerundeten Kanten und eingearbeiteten Bodenausgleichsfüßen
kein Zargenrahmen, daher ideal auch für Rollstuhlfahrer uneingeschränkt nutzbar
Montageumfang im Positionspreis: Lieferung, Einbringung, vollständige Montage oder Endmontage, Aufstellung, Ausrichtung, Einstellung vorhandener Bodenausgleichselemente und gebrauchsfertige Übergabe einschließlich sämtlicher erforderlicher Montage- und Kleinmaterialien. Der vollständige Montageumfang ist in den Positionspreis einzukalkulieren.</t>
  </si>
  <si>
    <t>Rollcontainer mit Zentralverschluss
ca. B420 H530 T600 mm
Korpus: gemäß allgemeinem Material- und Farbkonzept
Front: gemäß allgemeinem Material- und Farbkonzept
Oberbodenfläche: gemäß allgemeinem Material- und Farbkonzept
Oberbodenkante: gemäß allgemeinem Material- und Farbkonzept
Griff: gemäß allgemeinem Material- und Farbkonzept
Materialschub und Stahlschübe mit
Softeinzug, Zentralverriegelung
und Auszugsperre, Möbelrollen, ca. Ø35 mm,
vorn 2 Feststeller
Montageumfang im Positionspreis: Lieferung, Einbringung, vollständige Montage oder Endmontage, Aufstellung, Ausrichtung und gebrauchsfertige Übergabe einschließlich sämtlicher erforderlicher Montage- und Kleinmaterialien. Der vollständige Montageumfang ist in den Positionspreis einzukalkulieren.</t>
  </si>
  <si>
    <t>Aktenschrank 5 OH, abschließbar
ca. B1000 H2000 T450 mm
Korpus: gemäß allgemeinem Material- und Farbkonzept
Einlegeböden: gemäß allgemeinem Material- und Farbkonzept
Aufteilung:
2 Drehtüren
abschließbar
1 Mittelwange
8 Fachböden auf Lochreihe
Montageumfang im Positionspreis: Lieferung, Einbringung, vollständige Montage oder Endmontage, Aufstellung, Ausrichtung sowie stand- und kippsichere Verankerung an Wand oder Baukörper nach Herstellervorgaben und örtlichen Gegebenheiten. Untergrundprüfung, Prüfung auf verdeckte Leitungen, Bohrungen, Schutz angrenzender Bauteile sowie sämtliche erforderlichen Befestigungs- und Montagematerialien sind in den Positionspreis einzukalkulieren.</t>
  </si>
  <si>
    <t>Aktenschrank 5 OH
ca. B1000 H2000 T450 mm
Korpus: gemäß allgemeinem Material- und Farbkonzept
Einlegeböden: gemäß allgemeinem Material- und Farbkonzept
4 Einlegeböden
Sockel
Montageumfang im Positionspreis: Lieferung, Einbringung, vollständige Montage oder Endmontage, Aufstellung, Ausrichtung sowie stand- und kippsichere Verankerung an Wand oder Baukörper nach Herstellervorgaben und örtlichen Gegebenheiten. Untergrundprüfung, Prüfung auf verdeckte Leitungen, Bohrungen, Schutz angrenzender Bauteile sowie sämtliche erforderlichen Befestigungs- und Montagematerialien sind in den Positionspreis einzukalkulieren.</t>
  </si>
  <si>
    <t>Medikamentenschrank mit integrierten Einbaubereichen für Medikamentenkühlschrank und BTM-Wertschutzschrank
Kalkulationsmaß ca. B1000 H2000 T580 mm. Endmaße nach Geräteabstimmung, örtlichem Aufmaß und freigegebener Werkplanung
Korpus und Front gemäß allgemeinem Material- und Farbkonzept
Zwei große abschließbare Drehtüren mit je drei Topfbändern und einem Öffnungswinkel von ca. 175° oder funktional gleichwertiger Ausführung
Im verbleibenden Stauraum fünf höhenverstellbare Fachböden einschließlich Hakenbodenträgern und ein Tablarauszug
Separates belüftetes und für Bedienung, Reinigung, Wartung sowie Gerätetausch zugängliches Einbaufach für den Medikamentenkühlschrank nach LV 03, Pos. 1.1
Separates Einbaufach für den BTM-Wertschutzschrank nach LV 03, Pos. 1.2. Die Möbelausführung muss dessen unmittelbare und zertifizierungsgerechte Verankerung an einem tragfähigen Baukörper ermöglichen. Sockel, Rückwand oder Fachboden sind im Bereich der Verankerung abnehmbar auszuführen oder mit geeigneten Montageöffnungen zu versehen. Das Möbel darf nicht als alleiniger Verankerungsgrund dienen
Die äußeren Möbeltüren ersetzen weder die abschließbare Kühlschranktür noch den zertifizierten BTM-Wertschutzschrank
Lüftungs-, Bedien-, Türöffnungs- und Wartungsfreiräume sind nach den Herstellervorgaben der angebotenen Geräte auszuführen. Zu- und Abluft dürfen auch bei geschlossenen Möbeltüren nicht beeinträchtigt werden. Optische und akustische Alarme sowie die Temperaturdokumentation müssen zugänglich und wahrnehmbar bleiben
Anordnung und Fachaufteilung sind in der Werkplanung darzustellen. Die Abstimmung der Geräteabmessungen, Gewichte, Lüftungsanforderungen und Verankerungspunkte mit dem Auftragnehmer des LV 03 und dem Auftraggeber hat nach Beauftragung beider Lose und vor Fertigung des Medikamentenschranks zu erfolgen
Der Auftragnehmer des LV 04 schuldet die Maßkoordination, Werkplanung, Fertigung und vollständige Montage des Möbels einschließlich sämtlicher Möbelausschnitte, Lüftungselemente, Montageöffnungen und erforderlicher Anpassungen
Lieferung, Montage, Verankerung, Inbetriebnahme und Funktionsprüfung des Medikamentenkühlschranks und des BTM-Wertschutzschranks sind Bestandteil des LV 03, Pos. 1.1 und 1.2
Montageumfang im Positionspreis: Örtliches Aufmaß, Maßkoordination nach Beauftragung, Werkplanung, Lieferung, Einbringung, vollständige Montage oder Endmontage des Möbels, Aufstellung, Ausrichtung sowie stand- und kippsichere Verankerung an Wand oder Baukörper. Möbelausschnitte, Lüftungselemente, Montageöffnungen, erforderliche Anpassungen, Untergrundprüfung, Prüfung auf verdeckte Leitungen sowie sämtliche Befestigungs- und Montagematerialien sind in den Positionspreis einzukalkulieren. Die Lieferung, Montage, Verankerung, Inbetriebnahme und Funktionsprüfung des Medikamentenkühlschranks und des BTM-Wertschutzschranks verbleiben im LV 03, Pos. 1.1 und 1.2.</t>
  </si>
  <si>
    <t>Garderobe für 20 Personen
Garderobe mit Stange und Haken
Montageumfang im Positionspreis: Lieferung, Einbringung, vollständige Montage oder Endmontage, Aufstellung, Ausrichtung sowie stand- und kippsichere Verankerung an Wand oder Baukörper nach Herstellervorgaben und örtlichen Gegebenheiten. Untergrundprüfung, Prüfung auf verdeckte Leitungen, Bohrungen, Schutz angrenzender Bauteile sowie sämtliche erforderlichen Befestigungs- und Montagematerialien sind in den Positionspreis einzukalkulieren.</t>
  </si>
  <si>
    <t>Schließfachschrank
16 Fächer
Montageumfang im Positionspreis: Lieferung, Einbringung, vollständige Montage oder Endmontage, Aufstellung, Ausrichtung sowie stand- und kippsichere Verankerung an Wand oder Baukörper nach Herstellervorgaben und örtlichen Gegebenheiten. Untergrundprüfung, Prüfung auf verdeckte Leitungen, Bohrungen, Schutz angrenzender Bauteile sowie sämtliche erforderlichen Befestigungs- und Montagematerialien sind in den Positionspreis einzukalkulieren.</t>
  </si>
  <si>
    <t>Stauraumschrank mit vier Einlegeböden
ca. B1000 H2000 T500 mm
Korpus: gemäß allgemeinem Material- und Farbkonzept
Türen: gemäß allgemeinem Material- und Farbkonzept.
2 große Drehtüren mit je drei 175° Topfbändern , ideal für Rollstuhlfahrer
4 Einlegeböden auf Lochreihe
alle Fachböden inkl. Hakenbodenträgern, variabel
einstellbar auf Lochreihe
Griff mit ca. 128 mm Lochabstand, matt metallische Oberfläche oder gleichwertig
abschließbar
Montageumfang im Positionspreis: Lieferung, Einbringung, vollständige Montage oder Endmontage, Aufstellung, Ausrichtung sowie stand- und kippsichere Verankerung an Wand oder Baukörper nach Herstellervorgaben und örtlichen Gegebenheiten. Untergrundprüfung, Prüfung auf verdeckte Leitungen, Bohrungen, Schutz angrenzender Bauteile sowie sämtliche erforderlichen Befestigungs- und Montagematerialien sind in den Positionspreis einzukalkulieren.</t>
  </si>
  <si>
    <t>Stauraumschrank klein
ca. B600 H750 T500 mm
mit abschließbarer Tür
Montageumfang im Positionspreis: Lieferung, Einbringung, vollständige Montage oder Endmontage, Aufstellung, Ausrichtung und gebrauchsfertige Übergabe einschließlich sämtlicher erforderlicher Montage- und Kleinmaterialien. Soweit nach Herstellervorgaben oder aufgrund von Nutzung, Abmessungen oder Beladung zur Stand- und Kippsicherheit erforderlich, sind Untergrundprüfung, Prüfung auf verdeckte Leitungen und Verankerung an Wand oder Baukörper vollständig in den Positionspreis einzukalkulieren.</t>
  </si>
  <si>
    <t>Schwerlastenregal
ca. B1000 H2000 T500 mm
Material: Metall, Farbe: grau, Traglast: 80 kg
Montageumfang im Positionspreis: Lieferung, Einbringung, vollständige Montage oder Endmontage, Aufstellung, Ausrichtung sowie stand- und kippsichere Verankerung an Wand oder Baukörper nach Herstellervorgaben und örtlichen Gegebenheiten. Untergrundprüfung, Prüfung auf verdeckte Leitungen, Bohrungen, Schutz angrenzender Bauteile sowie sämtliche erforderlichen Befestigungs- und Montagematerialien sind in den Positionspreis einzukalkulieren.</t>
  </si>
  <si>
    <t>Stauraumschrank klein
ca. B1000 H750 T500 mm
mit abschließbarer Tür und 3 Regalböden
Montageumfang im Positionspreis: Lieferung, Einbringung, vollständige Montage oder Endmontage, Aufstellung, Ausrichtung und gebrauchsfertige Übergabe einschließlich sämtlicher erforderlicher Montage- und Kleinmaterialien. Soweit nach Herstellervorgaben oder aufgrund von Nutzung, Abmessungen oder Beladung zur Stand- und Kippsicherheit erforderlich, sind Untergrundprüfung, Prüfung auf verdeckte Leitungen und Verankerung an Wand oder Baukörper vollständig in den Positionspreis einzukalkulieren.</t>
  </si>
  <si>
    <t>Personalspindschrank für zwei Personen
ca. B600 H1900 T500 mm
Korpus: gemäß allgemeinem Material- und Farbkonzept
Front: gemäß allgemeinem Material- und Farbkonzept
Spindschränke für 2 Personen
mit zwei abschließbaren Drehtüren inkl. Trennung rein / unrein
Fachböden und Kleiderhaken
unterschiedliche Schließungen
Montageumfang im Positionspreis: Lieferung, Einbringung, vollständige Montage oder Endmontage, Aufstellung, Ausrichtung sowie stand- und kippsichere Verankerung an Wand oder Baukörper nach Herstellervorgaben und örtlichen Gegebenheiten. Untergrundprüfung, Prüfung auf verdeckte Leitungen, Bohrungen, Schutz angrenzender Bauteile sowie sämtliche erforderlichen Befestigungs- und Montagematerialien sind in den Positionspreis einzukalkulieren.</t>
  </si>
  <si>
    <t>Anrichte
ca. B1500 H750 T500 mm
Korpus: gemäß allgemeinem Material- und Farbkonzept
Front: gemäß allgemeinem Material- und Farbkonzept
Anrichte für Wäsche, TV und Dekoratives!
Einteilung:
- oben 3 große Schubladen auf Teleskopschienen
- darunter 3 Drehtüren mit je einem Fachboden
- alle Fachböden inkl. Hakenbodenträgern variabel
einstellbar auf Lochreihe
- Griff mit ca. 128 mm Lochabstand, matt metallische Oberfläche oder gleichwertig
Montageumfang im Positionspreis: Lieferung, Einbringung, vollständige Montage oder Endmontage, Aufstellung, Ausrichtung und gebrauchsfertige Übergabe einschließlich sämtlicher erforderlicher Montage- und Kleinmaterialien. Soweit nach Herstellervorgaben oder aufgrund von Nutzung, Abmessungen oder Beladung zur Stand- und Kippsicherheit erforderlich, sind Untergrundprüfung, Prüfung auf verdeckte Leitungen und Verankerung an Wand oder Baukörper vollständig in den Positionspreis einzukalkulieren.</t>
  </si>
  <si>
    <t>Empfangstresen für einen Arbeitsplatz mit Beratungsplatz
ca. B2500 H1100 T840 mm
Hohes Element: ca. B1600 mm
Beratungsplatz: ca. B900 mm
Ausrichtung des niedrigen Elements und der Empfangsablage frei wählbar
2 Kabelauslassdosen
Empfangsablage: ca. B700 H850 T300 mm
2x Stauraumschrank unter dem Tisch mit abschließbarer Tür
Montageumfang im Positionspreis: Lieferung, Einbringung, vollständige Montage oder Endmontage, Aufstellung, Ausrichtung und gebrauchsfertige Übergabe einschließlich sämtlicher erforderlicher Montage- und Kleinmaterialien. Soweit nach Herstellervorgaben oder aufgrund von Nutzung, Abmessungen oder Beladung zur Stand- und Kippsicherheit erforderlich, sind Untergrundprüfung, Prüfung auf verdeckte Leitungen und Verankerung an Wand oder Baukörper vollständig in den Positionspreis einzukalkulieren.</t>
  </si>
  <si>
    <t>1.30</t>
  </si>
  <si>
    <t>Textilausstattung</t>
  </si>
  <si>
    <t>Gardinenschals für zwei Fenster
Insgesamt vier passgenau angefertigte Gardinenschals in Cremebeige
Zwei Schals je Fenster
Abmessungen je Gardinenschal ungefähr 250 x 120 cm. Genaue Abmessungen nach Aufmaß vor Ort
Zwei vollständige Befestigungssysteme einschließlich Schienen und Zubehör
Schwer entflammbare Ausführung mit geeignetem Prüf- oder Zertifikatsnachweis
Aufmaß, Bemusterung, Lieferung und Montage enthalten</t>
  </si>
  <si>
    <t>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</si>
</sst>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7]"/>
  </numFmts>
  <fonts count="9">
    <font>
      <sz val="11"/>
      <name val="Carlito"/>
    </font>
    <font>
      <sz val="10"/>
      <color rgb="FF1F1F1F"/>
      <name val="Arial"/>
    </font>
    <font>
      <b/>
      <sz val="16"/>
      <color rgb="FFFFFFFF"/>
      <name val="Arial"/>
    </font>
    <font>
      <i/>
      <sz val="10"/>
      <color rgb="FF1F1F1F"/>
      <name val="Arial"/>
    </font>
    <font>
      <b/>
      <sz val="10"/>
      <color rgb="FF1F1F1F"/>
      <name val="Arial"/>
    </font>
    <font>
      <b/>
      <sz val="10"/>
      <color rgb="FFFFFFFF"/>
      <name val="Arial"/>
    </font>
    <font>
      <b/>
      <sz val="11"/>
      <color rgb="FFFFFFFF"/>
      <name val="Arial"/>
    </font>
    <font>
      <sz val="11"/>
      <name val="Carlito"/>
    </font>
    <font>
      <sz val="8"/>
      <name val="Carlito"/>
    </font>
  </fonts>
  <fills count="8">
    <fill>
      <patternFill patternType="none"/>
    </fill>
    <fill>
      <patternFill patternType="gray125"/>
    </fill>
    <fill>
      <patternFill patternType="solid">
        <fgColor rgb="FF3FA9D6"/>
      </patternFill>
    </fill>
    <fill>
      <patternFill patternType="solid">
        <fgColor rgb="FFD8EEF7"/>
      </patternFill>
    </fill>
    <fill>
      <patternFill patternType="solid">
        <fgColor rgb="FFFFF9C4"/>
      </patternFill>
    </fill>
    <fill>
      <patternFill patternType="solid">
        <fgColor rgb="FFFFF2CC"/>
      </patternFill>
    </fill>
    <fill>
      <patternFill patternType="solid">
        <fgColor rgb="FFFCE4D6"/>
      </patternFill>
    </fill>
    <fill>
      <patternFill patternType="solid">
        <fgColor rgb="FF176B87"/>
      </patternFill>
    </fill>
  </fills>
  <borders count="12">
    <border>
      <left/>
      <right/>
      <top/>
      <bottom/>
      <diagonal/>
    </border>
    <border>
      <left style="medium">
        <color rgb="FF1F1F1F"/>
      </left>
      <right/>
      <top style="medium">
        <color rgb="FF1F1F1F"/>
      </top>
      <bottom style="medium">
        <color rgb="FF1F1F1F"/>
      </bottom>
      <diagonal/>
    </border>
    <border>
      <left/>
      <right/>
      <top style="medium">
        <color rgb="FF1F1F1F"/>
      </top>
      <bottom style="medium">
        <color rgb="FF1F1F1F"/>
      </bottom>
      <diagonal/>
    </border>
    <border>
      <left/>
      <right style="medium">
        <color rgb="FF1F1F1F"/>
      </right>
      <top style="medium">
        <color rgb="FF1F1F1F"/>
      </top>
      <bottom style="medium">
        <color rgb="FF1F1F1F"/>
      </bottom>
      <diagonal/>
    </border>
    <border>
      <left style="thin">
        <color rgb="FF7F8C8D"/>
      </left>
      <right/>
      <top style="thin">
        <color rgb="FF7F8C8D"/>
      </top>
      <bottom style="thin">
        <color rgb="FF7F8C8D"/>
      </bottom>
      <diagonal/>
    </border>
    <border>
      <left/>
      <right/>
      <top style="thin">
        <color rgb="FF7F8C8D"/>
      </top>
      <bottom style="thin">
        <color rgb="FF7F8C8D"/>
      </bottom>
      <diagonal/>
    </border>
    <border>
      <left style="thin">
        <color rgb="FF7F8C8D"/>
      </left>
      <right style="thin">
        <color rgb="FF7F8C8D"/>
      </right>
      <top style="thin">
        <color rgb="FF7F8C8D"/>
      </top>
      <bottom style="thin">
        <color rgb="FF7F8C8D"/>
      </bottom>
      <diagonal/>
    </border>
    <border>
      <left style="medium">
        <color rgb="FF7F8C8D"/>
      </left>
      <right style="medium">
        <color rgb="FF7F8C8D"/>
      </right>
      <top style="medium">
        <color rgb="FF7F8C8D"/>
      </top>
      <bottom style="medium">
        <color rgb="FF7F8C8D"/>
      </bottom>
      <diagonal/>
    </border>
    <border>
      <left style="medium">
        <color rgb="FF1F1F1F"/>
      </left>
      <right style="medium">
        <color rgb="FF1F1F1F"/>
      </right>
      <top style="medium">
        <color rgb="FF1F1F1F"/>
      </top>
      <bottom style="medium">
        <color rgb="FF1F1F1F"/>
      </bottom>
      <diagonal/>
    </border>
    <border>
      <left style="thin">
        <color rgb="FF7F8C8D"/>
      </left>
      <right/>
      <top style="medium">
        <color rgb="FF1F1F1F"/>
      </top>
      <bottom style="thin">
        <color rgb="FF7F8C8D"/>
      </bottom>
      <diagonal/>
    </border>
    <border>
      <left/>
      <right/>
      <top style="medium">
        <color rgb="FF1F1F1F"/>
      </top>
      <bottom style="thin">
        <color rgb="FF7F8C8D"/>
      </bottom>
      <diagonal/>
    </border>
    <border>
      <left/>
      <right style="thin">
        <color rgb="FF7F8C8D"/>
      </right>
      <top style="medium">
        <color rgb="FF1F1F1F"/>
      </top>
      <bottom style="thin">
        <color rgb="FF7F8C8D"/>
      </bottom>
      <diagonal/>
    </border>
  </borders>
  <cellStyleXfs count="2">
    <xf numFmtId="0" fontId="0" fillId="0" borderId="0"/>
    <xf numFmtId="0" fontId="7" fillId="0" borderId="0"/>
  </cellStyleXfs>
  <cellXfs count="31">
    <xf numFmtId="0" fontId="0" fillId="0" borderId="0" xfId="0"/>
    <xf numFmtId="0" fontId="3" fillId="3" borderId="4" xfId="1" applyFont="1" applyFill="1" applyBorder="1" applyAlignment="1">
      <alignment vertical="center" wrapText="1"/>
    </xf>
    <xf numFmtId="0" fontId="3" fillId="3" borderId="5" xfId="1" applyFont="1" applyFill="1" applyBorder="1" applyAlignment="1">
      <alignment vertical="center" wrapText="1"/>
    </xf>
    <xf numFmtId="0" fontId="4" fillId="4" borderId="6" xfId="1" applyFont="1" applyFill="1" applyBorder="1" applyAlignment="1">
      <alignment horizontal="center" vertical="center"/>
    </xf>
    <xf numFmtId="0" fontId="1" fillId="4" borderId="6" xfId="1" applyFont="1" applyFill="1" applyBorder="1" applyAlignment="1">
      <alignment vertical="top" wrapText="1"/>
    </xf>
    <xf numFmtId="0" fontId="1" fillId="5" borderId="6" xfId="1" applyFont="1" applyFill="1" applyBorder="1" applyAlignment="1">
      <alignment vertical="top" wrapText="1"/>
    </xf>
    <xf numFmtId="0" fontId="4" fillId="4" borderId="6" xfId="1" applyFont="1" applyFill="1" applyBorder="1" applyAlignment="1">
      <alignment horizontal="center" vertical="center" wrapText="1"/>
    </xf>
    <xf numFmtId="0" fontId="3" fillId="3" borderId="6" xfId="1" applyFont="1" applyFill="1" applyBorder="1" applyAlignment="1">
      <alignment vertical="center" wrapText="1"/>
    </xf>
    <xf numFmtId="0" fontId="1" fillId="4" borderId="6" xfId="1" applyFont="1" applyFill="1" applyBorder="1" applyAlignment="1">
      <alignment horizontal="center" vertical="center" wrapText="1"/>
    </xf>
    <xf numFmtId="164" fontId="1" fillId="5" borderId="6" xfId="1" applyNumberFormat="1" applyFont="1" applyFill="1" applyBorder="1" applyAlignment="1">
      <alignment horizontal="right" vertical="top" wrapText="1"/>
    </xf>
    <xf numFmtId="164" fontId="1" fillId="3" borderId="6" xfId="1" applyNumberFormat="1" applyFont="1" applyFill="1" applyBorder="1" applyAlignment="1">
      <alignment horizontal="right" vertical="top" wrapText="1"/>
    </xf>
    <xf numFmtId="0" fontId="4" fillId="3" borderId="7" xfId="1" applyFont="1" applyFill="1" applyBorder="1"/>
    <xf numFmtId="164" fontId="4" fillId="3" borderId="7" xfId="1" applyNumberFormat="1" applyFont="1" applyFill="1" applyBorder="1" applyAlignment="1">
      <alignment horizontal="right"/>
    </xf>
    <xf numFmtId="0" fontId="1" fillId="6" borderId="6" xfId="1" applyFont="1" applyFill="1" applyBorder="1" applyAlignment="1">
      <alignment wrapText="1"/>
    </xf>
    <xf numFmtId="164" fontId="1" fillId="6" borderId="6" xfId="1" applyNumberFormat="1" applyFont="1" applyFill="1" applyBorder="1" applyAlignment="1">
      <alignment horizontal="right" wrapText="1"/>
    </xf>
    <xf numFmtId="164" fontId="1" fillId="5" borderId="6" xfId="1" applyNumberFormat="1" applyFont="1" applyFill="1" applyBorder="1" applyAlignment="1">
      <alignment horizontal="right" wrapText="1"/>
    </xf>
    <xf numFmtId="0" fontId="5" fillId="2" borderId="6" xfId="1" applyFont="1" applyFill="1" applyBorder="1"/>
    <xf numFmtId="164" fontId="5" fillId="2" borderId="6" xfId="1" applyNumberFormat="1" applyFont="1" applyFill="1" applyBorder="1" applyAlignment="1">
      <alignment horizontal="right"/>
    </xf>
    <xf numFmtId="0" fontId="6" fillId="7" borderId="8" xfId="1" applyFont="1" applyFill="1" applyBorder="1"/>
    <xf numFmtId="164" fontId="6" fillId="7" borderId="8" xfId="1" applyNumberFormat="1" applyFont="1" applyFill="1" applyBorder="1" applyAlignment="1">
      <alignment horizontal="right"/>
    </xf>
    <xf numFmtId="0" fontId="3" fillId="3" borderId="10" xfId="1" applyFont="1" applyFill="1" applyBorder="1" applyAlignment="1">
      <alignment vertical="center" wrapText="1"/>
    </xf>
    <xf numFmtId="0" fontId="3" fillId="3" borderId="11" xfId="1" applyFont="1" applyFill="1" applyBorder="1" applyAlignment="1">
      <alignment vertical="center" wrapText="1"/>
    </xf>
    <xf numFmtId="0" fontId="1" fillId="4" borderId="6" xfId="0" applyFont="1" applyFill="1" applyBorder="1" applyAlignment="1">
      <alignment vertical="top" wrapText="1"/>
    </xf>
    <xf numFmtId="49" fontId="4" fillId="4" borderId="6" xfId="1" applyNumberFormat="1" applyFont="1" applyFill="1" applyBorder="1" applyAlignment="1">
      <alignment horizontal="center" vertical="top" wrapText="1"/>
    </xf>
    <xf numFmtId="2" fontId="4" fillId="4" borderId="6" xfId="0" applyNumberFormat="1" applyFont="1" applyFill="1" applyBorder="1" applyAlignment="1">
      <alignment horizontal="center" vertical="top" wrapText="1"/>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1" fillId="5" borderId="9" xfId="1" applyFont="1" applyFill="1" applyBorder="1" applyAlignment="1">
      <alignment horizontal="center" vertical="top" wrapText="1"/>
    </xf>
    <xf numFmtId="0" fontId="1" fillId="5" borderId="10" xfId="1" applyFont="1" applyFill="1" applyBorder="1" applyAlignment="1">
      <alignment horizontal="center" vertical="top" wrapText="1"/>
    </xf>
    <xf numFmtId="0" fontId="1" fillId="5" borderId="11" xfId="1" applyFont="1" applyFill="1" applyBorder="1" applyAlignment="1">
      <alignment horizontal="center" vertical="top" wrapText="1"/>
    </xf>
  </cellXfs>
  <cellStyles count="2">
    <cellStyle name="Normal"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2451100</xdr:colOff>
      <xdr:row>10</xdr:row>
      <xdr:rowOff>69850</xdr:rowOff>
    </xdr:to>
    <xdr:sp macro="" textlink="">
      <xdr:nvSpPr>
        <xdr:cNvPr id="1027" name="Text Box 3" hidden="1">
          <a:extLst>
            <a:ext uri="{FF2B5EF4-FFF2-40B4-BE49-F238E27FC236}">
              <a16:creationId xmlns:a16="http://schemas.microsoft.com/office/drawing/2014/main" id="{B52E791A-FD8F-02FB-4C5F-F08AAB23713B}"/>
            </a:ext>
          </a:extLst>
        </xdr:cNvPr>
        <xdr:cNvSpPr txBox="1">
          <a:spLocks noSelect="1" noChangeArrowheads="1"/>
        </xdr:cNvSpPr>
      </xdr:nvSpPr>
      <xdr:spPr bwMode="auto">
        <a:xfrm>
          <a:off x="0" y="0"/>
          <a:ext cx="6350000" cy="635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2447925</xdr:colOff>
      <xdr:row>10</xdr:row>
      <xdr:rowOff>104775</xdr:rowOff>
    </xdr:to>
    <xdr:sp macro="" textlink="">
      <xdr:nvSpPr>
        <xdr:cNvPr id="2" name="AutoShape 3">
          <a:extLst>
            <a:ext uri="{FF2B5EF4-FFF2-40B4-BE49-F238E27FC236}">
              <a16:creationId xmlns:a16="http://schemas.microsoft.com/office/drawing/2014/main" id="{D032A508-296D-4DE0-88A3-551D20F7AA5C}"/>
            </a:ext>
          </a:extLst>
        </xdr:cNvPr>
        <xdr:cNvSpPr>
          <a:spLocks noChangeArrowheads="1"/>
        </xdr:cNvSpPr>
      </xdr:nvSpPr>
      <xdr:spPr bwMode="auto">
        <a:xfrm>
          <a:off x="0" y="0"/>
          <a:ext cx="6353175" cy="63531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2451100</xdr:colOff>
      <xdr:row>5</xdr:row>
      <xdr:rowOff>1485900</xdr:rowOff>
    </xdr:to>
    <xdr:sp macro="" textlink="">
      <xdr:nvSpPr>
        <xdr:cNvPr id="2051" name="Text Box 3" hidden="1">
          <a:extLst>
            <a:ext uri="{FF2B5EF4-FFF2-40B4-BE49-F238E27FC236}">
              <a16:creationId xmlns:a16="http://schemas.microsoft.com/office/drawing/2014/main" id="{739D1E2A-9B26-AA86-4C58-44AD4649F84C}"/>
            </a:ext>
          </a:extLst>
        </xdr:cNvPr>
        <xdr:cNvSpPr txBox="1">
          <a:spLocks noSelect="1" noChangeArrowheads="1"/>
        </xdr:cNvSpPr>
      </xdr:nvSpPr>
      <xdr:spPr bwMode="auto">
        <a:xfrm>
          <a:off x="0" y="0"/>
          <a:ext cx="6350000" cy="635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2447925</xdr:colOff>
      <xdr:row>5</xdr:row>
      <xdr:rowOff>1428750</xdr:rowOff>
    </xdr:to>
    <xdr:sp macro="" textlink="">
      <xdr:nvSpPr>
        <xdr:cNvPr id="2" name="AutoShape 3">
          <a:extLst>
            <a:ext uri="{FF2B5EF4-FFF2-40B4-BE49-F238E27FC236}">
              <a16:creationId xmlns:a16="http://schemas.microsoft.com/office/drawing/2014/main" id="{6901D085-CBB3-6CBE-E774-5431F93BC224}"/>
            </a:ext>
          </a:extLst>
        </xdr:cNvPr>
        <xdr:cNvSpPr>
          <a:spLocks noChangeArrowheads="1"/>
        </xdr:cNvSpPr>
      </xdr:nvSpPr>
      <xdr:spPr bwMode="auto">
        <a:xfrm>
          <a:off x="0" y="0"/>
          <a:ext cx="6353175" cy="649605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showGridLines="0" workbookViewId="0">
      <selection activeCell="C6" sqref="C6"/>
    </sheetView>
  </sheetViews>
  <sheetFormatPr baseColWidth="10" defaultColWidth="9" defaultRowHeight="14.25"/>
  <cols>
    <col min="1" max="1" width="20.625" customWidth="1"/>
    <col min="2" max="2" width="30.625" customWidth="1"/>
    <col min="3" max="3" width="95" customWidth="1"/>
    <col min="4" max="4" width="30" customWidth="1"/>
    <col min="5" max="5" width="16" customWidth="1"/>
  </cols>
  <sheetData>
    <row r="1" spans="1:5" ht="30" customHeight="1">
      <c r="A1" s="25" t="s">
        <v>0</v>
      </c>
      <c r="B1" s="26"/>
      <c r="C1" s="26"/>
      <c r="D1" s="26"/>
      <c r="E1" s="27"/>
    </row>
    <row r="2" spans="1:5" ht="38.25">
      <c r="A2" s="1" t="s">
        <v>1</v>
      </c>
      <c r="B2" s="2" t="s">
        <v>2</v>
      </c>
      <c r="C2" s="2" t="s">
        <v>82</v>
      </c>
      <c r="D2" s="2" t="s">
        <v>3</v>
      </c>
      <c r="E2" s="5"/>
    </row>
    <row r="3" spans="1:5" ht="24" customHeight="1">
      <c r="A3" s="3" t="s">
        <v>4</v>
      </c>
      <c r="B3" s="3" t="s">
        <v>5</v>
      </c>
      <c r="C3" s="3" t="s">
        <v>6</v>
      </c>
      <c r="D3" s="3" t="s">
        <v>7</v>
      </c>
      <c r="E3" s="3" t="s">
        <v>8</v>
      </c>
    </row>
    <row r="4" spans="1:5" ht="45.95" customHeight="1">
      <c r="A4" s="6" t="s">
        <v>9</v>
      </c>
      <c r="B4" s="4" t="s">
        <v>10</v>
      </c>
      <c r="C4" s="4" t="s">
        <v>11</v>
      </c>
      <c r="D4" s="5"/>
      <c r="E4" s="6" t="s">
        <v>12</v>
      </c>
    </row>
    <row r="5" spans="1:5" ht="45.95" customHeight="1">
      <c r="A5" s="6" t="s">
        <v>9</v>
      </c>
      <c r="B5" s="4" t="s">
        <v>13</v>
      </c>
      <c r="C5" s="4" t="s">
        <v>14</v>
      </c>
      <c r="D5" s="5"/>
      <c r="E5" s="6" t="s">
        <v>12</v>
      </c>
    </row>
    <row r="6" spans="1:5" ht="51.6" customHeight="1">
      <c r="A6" s="6" t="s">
        <v>9</v>
      </c>
      <c r="B6" s="4" t="s">
        <v>15</v>
      </c>
      <c r="C6" s="4" t="s">
        <v>16</v>
      </c>
      <c r="D6" s="5"/>
      <c r="E6" s="6" t="s">
        <v>12</v>
      </c>
    </row>
    <row r="7" spans="1:5" ht="45.95" customHeight="1">
      <c r="A7" s="6" t="s">
        <v>9</v>
      </c>
      <c r="B7" s="22" t="s">
        <v>17</v>
      </c>
      <c r="C7" s="22" t="s">
        <v>18</v>
      </c>
      <c r="D7" s="5"/>
      <c r="E7" s="6" t="s">
        <v>12</v>
      </c>
    </row>
    <row r="8" spans="1:5" ht="45.95" customHeight="1">
      <c r="A8" s="6" t="s">
        <v>9</v>
      </c>
      <c r="B8" s="4" t="s">
        <v>19</v>
      </c>
      <c r="C8" s="4" t="s">
        <v>20</v>
      </c>
      <c r="D8" s="5"/>
      <c r="E8" s="6" t="s">
        <v>12</v>
      </c>
    </row>
    <row r="9" spans="1:5" ht="45.95" customHeight="1">
      <c r="A9" s="6" t="s">
        <v>9</v>
      </c>
      <c r="B9" s="4" t="s">
        <v>21</v>
      </c>
      <c r="C9" s="4" t="s">
        <v>22</v>
      </c>
      <c r="D9" s="5"/>
      <c r="E9" s="6" t="s">
        <v>12</v>
      </c>
    </row>
    <row r="10" spans="1:5" ht="120" customHeight="1">
      <c r="A10" s="6" t="s">
        <v>9</v>
      </c>
      <c r="B10" s="4" t="s">
        <v>23</v>
      </c>
      <c r="C10" s="4" t="s">
        <v>24</v>
      </c>
      <c r="D10" s="5"/>
      <c r="E10" s="6" t="s">
        <v>12</v>
      </c>
    </row>
    <row r="11" spans="1:5" ht="82.5" customHeight="1">
      <c r="A11" s="6" t="s">
        <v>9</v>
      </c>
      <c r="B11" s="4" t="s">
        <v>25</v>
      </c>
      <c r="C11" s="4" t="s">
        <v>26</v>
      </c>
      <c r="D11" s="5"/>
      <c r="E11" s="6" t="s">
        <v>12</v>
      </c>
    </row>
    <row r="12" spans="1:5" ht="45.95" customHeight="1">
      <c r="A12" s="6" t="s">
        <v>9</v>
      </c>
      <c r="B12" s="4" t="s">
        <v>27</v>
      </c>
      <c r="C12" s="4" t="s">
        <v>28</v>
      </c>
      <c r="D12" s="5"/>
      <c r="E12" s="6" t="s">
        <v>12</v>
      </c>
    </row>
    <row r="13" spans="1:5" ht="87.95" customHeight="1">
      <c r="A13" s="6" t="s">
        <v>9</v>
      </c>
      <c r="B13" s="4" t="s">
        <v>29</v>
      </c>
      <c r="C13" s="4" t="s">
        <v>83</v>
      </c>
      <c r="D13" s="5"/>
      <c r="E13" s="6" t="s">
        <v>12</v>
      </c>
    </row>
    <row r="14" spans="1:5" ht="25.5">
      <c r="A14" s="6" t="s">
        <v>9</v>
      </c>
      <c r="B14" s="4" t="s">
        <v>30</v>
      </c>
      <c r="C14" s="4" t="s">
        <v>31</v>
      </c>
      <c r="D14" s="5"/>
      <c r="E14" s="6" t="s">
        <v>12</v>
      </c>
    </row>
  </sheetData>
  <mergeCells count="1">
    <mergeCell ref="A1:E1"/>
  </mergeCells>
  <dataValidations count="1">
    <dataValidation type="list" sqref="D5:D13" xr:uid="{00000000-0002-0000-0000-000000000000}">
      <formula1>"Ja,Nein"</formula1>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showGridLines="0" tabSelected="1" topLeftCell="A31" workbookViewId="0">
      <selection activeCell="C33" sqref="C33"/>
    </sheetView>
  </sheetViews>
  <sheetFormatPr baseColWidth="10" defaultColWidth="9" defaultRowHeight="14.25"/>
  <cols>
    <col min="1" max="1" width="20.625" customWidth="1"/>
    <col min="2" max="2" width="30.625" customWidth="1"/>
    <col min="3" max="3" width="78" customWidth="1"/>
    <col min="4" max="4" width="11" customWidth="1"/>
    <col min="5" max="5" width="9" customWidth="1"/>
    <col min="6" max="6" width="34" customWidth="1"/>
    <col min="7" max="8" width="18" customWidth="1"/>
    <col min="9" max="9" width="14" customWidth="1"/>
  </cols>
  <sheetData>
    <row r="1" spans="1:9" ht="30" customHeight="1">
      <c r="A1" s="25" t="s">
        <v>32</v>
      </c>
      <c r="B1" s="26"/>
      <c r="C1" s="26"/>
      <c r="D1" s="26"/>
      <c r="E1" s="26"/>
      <c r="F1" s="26"/>
      <c r="G1" s="26"/>
      <c r="H1" s="26"/>
      <c r="I1" s="27"/>
    </row>
    <row r="2" spans="1:9" ht="38.25">
      <c r="A2" s="1" t="s">
        <v>1</v>
      </c>
      <c r="B2" s="2" t="s">
        <v>2</v>
      </c>
      <c r="C2" s="20" t="s">
        <v>82</v>
      </c>
      <c r="D2" s="20"/>
      <c r="E2" s="21"/>
      <c r="F2" s="7" t="s">
        <v>3</v>
      </c>
      <c r="G2" s="28"/>
      <c r="H2" s="29"/>
      <c r="I2" s="30"/>
    </row>
    <row r="3" spans="1:9" ht="38.1" customHeight="1">
      <c r="A3" s="6" t="s">
        <v>33</v>
      </c>
      <c r="B3" s="6" t="s">
        <v>34</v>
      </c>
      <c r="C3" s="6" t="s">
        <v>35</v>
      </c>
      <c r="D3" s="6" t="s">
        <v>36</v>
      </c>
      <c r="E3" s="6" t="s">
        <v>37</v>
      </c>
      <c r="F3" s="6" t="s">
        <v>38</v>
      </c>
      <c r="G3" s="6" t="s">
        <v>39</v>
      </c>
      <c r="H3" s="6" t="s">
        <v>40</v>
      </c>
      <c r="I3" s="6" t="s">
        <v>8</v>
      </c>
    </row>
    <row r="4" spans="1:9" ht="153">
      <c r="A4" s="23" t="s">
        <v>41</v>
      </c>
      <c r="B4" s="4" t="s">
        <v>42</v>
      </c>
      <c r="C4" s="22" t="s">
        <v>84</v>
      </c>
      <c r="D4" s="8" t="s">
        <v>43</v>
      </c>
      <c r="E4" s="8">
        <v>24</v>
      </c>
      <c r="F4" s="5"/>
      <c r="G4" s="9"/>
      <c r="H4" s="10" t="str">
        <f t="shared" ref="H4:H33" si="0">IF(OR(E4="",G4=""),"",E4*G4)</f>
        <v/>
      </c>
      <c r="I4" s="6" t="s">
        <v>44</v>
      </c>
    </row>
    <row r="5" spans="1:9" ht="140.25">
      <c r="A5" s="23" t="s">
        <v>45</v>
      </c>
      <c r="B5" s="4" t="s">
        <v>42</v>
      </c>
      <c r="C5" s="22" t="s">
        <v>85</v>
      </c>
      <c r="D5" s="8" t="s">
        <v>43</v>
      </c>
      <c r="E5" s="8">
        <v>3</v>
      </c>
      <c r="F5" s="5"/>
      <c r="G5" s="9"/>
      <c r="H5" s="10" t="str">
        <f t="shared" si="0"/>
        <v/>
      </c>
      <c r="I5" s="6" t="s">
        <v>44</v>
      </c>
    </row>
    <row r="6" spans="1:9" ht="127.5">
      <c r="A6" s="23" t="s">
        <v>46</v>
      </c>
      <c r="B6" s="4" t="s">
        <v>42</v>
      </c>
      <c r="C6" s="22" t="s">
        <v>86</v>
      </c>
      <c r="D6" s="8" t="s">
        <v>43</v>
      </c>
      <c r="E6" s="8">
        <v>2</v>
      </c>
      <c r="F6" s="5"/>
      <c r="G6" s="9"/>
      <c r="H6" s="10" t="str">
        <f t="shared" si="0"/>
        <v/>
      </c>
      <c r="I6" s="6" t="s">
        <v>44</v>
      </c>
    </row>
    <row r="7" spans="1:9" ht="127.5">
      <c r="A7" s="23" t="s">
        <v>47</v>
      </c>
      <c r="B7" s="4" t="s">
        <v>42</v>
      </c>
      <c r="C7" s="22" t="s">
        <v>87</v>
      </c>
      <c r="D7" s="8" t="s">
        <v>43</v>
      </c>
      <c r="E7" s="8">
        <v>4</v>
      </c>
      <c r="F7" s="5"/>
      <c r="G7" s="9"/>
      <c r="H7" s="10" t="str">
        <f t="shared" si="0"/>
        <v/>
      </c>
      <c r="I7" s="6" t="s">
        <v>44</v>
      </c>
    </row>
    <row r="8" spans="1:9" ht="204">
      <c r="A8" s="23" t="s">
        <v>48</v>
      </c>
      <c r="B8" s="4" t="s">
        <v>42</v>
      </c>
      <c r="C8" s="22" t="s">
        <v>88</v>
      </c>
      <c r="D8" s="8" t="s">
        <v>43</v>
      </c>
      <c r="E8" s="8">
        <v>20</v>
      </c>
      <c r="F8" s="5"/>
      <c r="G8" s="9"/>
      <c r="H8" s="10" t="str">
        <f t="shared" si="0"/>
        <v/>
      </c>
      <c r="I8" s="6" t="s">
        <v>44</v>
      </c>
    </row>
    <row r="9" spans="1:9" ht="153">
      <c r="A9" s="23" t="s">
        <v>49</v>
      </c>
      <c r="B9" s="4" t="s">
        <v>42</v>
      </c>
      <c r="C9" s="22" t="s">
        <v>89</v>
      </c>
      <c r="D9" s="8" t="s">
        <v>43</v>
      </c>
      <c r="E9" s="8">
        <v>2</v>
      </c>
      <c r="F9" s="5"/>
      <c r="G9" s="9"/>
      <c r="H9" s="10" t="str">
        <f t="shared" si="0"/>
        <v/>
      </c>
      <c r="I9" s="6" t="s">
        <v>44</v>
      </c>
    </row>
    <row r="10" spans="1:9" ht="153">
      <c r="A10" s="23" t="s">
        <v>50</v>
      </c>
      <c r="B10" s="4" t="s">
        <v>42</v>
      </c>
      <c r="C10" s="22" t="s">
        <v>90</v>
      </c>
      <c r="D10" s="8" t="s">
        <v>43</v>
      </c>
      <c r="E10" s="8">
        <v>14</v>
      </c>
      <c r="F10" s="5"/>
      <c r="G10" s="9"/>
      <c r="H10" s="10" t="str">
        <f t="shared" si="0"/>
        <v/>
      </c>
      <c r="I10" s="6" t="s">
        <v>44</v>
      </c>
    </row>
    <row r="11" spans="1:9" ht="153">
      <c r="A11" s="23" t="s">
        <v>51</v>
      </c>
      <c r="B11" s="4" t="s">
        <v>42</v>
      </c>
      <c r="C11" s="22" t="s">
        <v>91</v>
      </c>
      <c r="D11" s="8" t="s">
        <v>43</v>
      </c>
      <c r="E11" s="8">
        <v>10</v>
      </c>
      <c r="F11" s="5"/>
      <c r="G11" s="9"/>
      <c r="H11" s="10" t="str">
        <f t="shared" si="0"/>
        <v/>
      </c>
      <c r="I11" s="6" t="s">
        <v>44</v>
      </c>
    </row>
    <row r="12" spans="1:9" ht="127.5">
      <c r="A12" s="23" t="s">
        <v>52</v>
      </c>
      <c r="B12" s="4" t="s">
        <v>42</v>
      </c>
      <c r="C12" s="22" t="s">
        <v>92</v>
      </c>
      <c r="D12" s="8" t="s">
        <v>43</v>
      </c>
      <c r="E12" s="8">
        <v>2</v>
      </c>
      <c r="F12" s="5"/>
      <c r="G12" s="9"/>
      <c r="H12" s="10" t="str">
        <f t="shared" si="0"/>
        <v/>
      </c>
      <c r="I12" s="6" t="s">
        <v>44</v>
      </c>
    </row>
    <row r="13" spans="1:9" ht="102">
      <c r="A13" s="24">
        <v>1.1000000000000001</v>
      </c>
      <c r="B13" s="4" t="s">
        <v>53</v>
      </c>
      <c r="C13" s="22" t="s">
        <v>93</v>
      </c>
      <c r="D13" s="8" t="s">
        <v>43</v>
      </c>
      <c r="E13" s="8">
        <v>7</v>
      </c>
      <c r="F13" s="5"/>
      <c r="G13" s="9"/>
      <c r="H13" s="10" t="str">
        <f t="shared" si="0"/>
        <v/>
      </c>
      <c r="I13" s="6" t="s">
        <v>44</v>
      </c>
    </row>
    <row r="14" spans="1:9" ht="89.25">
      <c r="A14" s="23" t="s">
        <v>54</v>
      </c>
      <c r="B14" s="4" t="s">
        <v>53</v>
      </c>
      <c r="C14" s="22" t="s">
        <v>94</v>
      </c>
      <c r="D14" s="8" t="s">
        <v>43</v>
      </c>
      <c r="E14" s="8">
        <v>1</v>
      </c>
      <c r="F14" s="5"/>
      <c r="G14" s="9"/>
      <c r="H14" s="10" t="str">
        <f t="shared" si="0"/>
        <v/>
      </c>
      <c r="I14" s="6" t="s">
        <v>44</v>
      </c>
    </row>
    <row r="15" spans="1:9" ht="165.75">
      <c r="A15" s="23" t="s">
        <v>55</v>
      </c>
      <c r="B15" s="4" t="s">
        <v>53</v>
      </c>
      <c r="C15" s="22" t="s">
        <v>95</v>
      </c>
      <c r="D15" s="8" t="s">
        <v>43</v>
      </c>
      <c r="E15" s="8">
        <v>6</v>
      </c>
      <c r="F15" s="5"/>
      <c r="G15" s="9"/>
      <c r="H15" s="10" t="str">
        <f t="shared" si="0"/>
        <v/>
      </c>
      <c r="I15" s="6" t="s">
        <v>44</v>
      </c>
    </row>
    <row r="16" spans="1:9" ht="165.75">
      <c r="A16" s="23" t="s">
        <v>56</v>
      </c>
      <c r="B16" s="4" t="s">
        <v>53</v>
      </c>
      <c r="C16" s="22" t="s">
        <v>96</v>
      </c>
      <c r="D16" s="8" t="s">
        <v>43</v>
      </c>
      <c r="E16" s="8">
        <v>1</v>
      </c>
      <c r="F16" s="5"/>
      <c r="G16" s="9"/>
      <c r="H16" s="10" t="str">
        <f t="shared" si="0"/>
        <v/>
      </c>
      <c r="I16" s="6" t="s">
        <v>44</v>
      </c>
    </row>
    <row r="17" spans="1:9" ht="114.75">
      <c r="A17" s="23" t="s">
        <v>57</v>
      </c>
      <c r="B17" s="4" t="s">
        <v>53</v>
      </c>
      <c r="C17" s="22" t="s">
        <v>97</v>
      </c>
      <c r="D17" s="8" t="s">
        <v>43</v>
      </c>
      <c r="E17" s="8">
        <v>1</v>
      </c>
      <c r="F17" s="5"/>
      <c r="G17" s="9"/>
      <c r="H17" s="10" t="str">
        <f t="shared" si="0"/>
        <v/>
      </c>
      <c r="I17" s="6" t="s">
        <v>44</v>
      </c>
    </row>
    <row r="18" spans="1:9" ht="127.5">
      <c r="A18" s="23" t="s">
        <v>58</v>
      </c>
      <c r="B18" s="4" t="s">
        <v>53</v>
      </c>
      <c r="C18" s="22" t="s">
        <v>98</v>
      </c>
      <c r="D18" s="8" t="s">
        <v>43</v>
      </c>
      <c r="E18" s="8">
        <v>1</v>
      </c>
      <c r="F18" s="5"/>
      <c r="G18" s="9"/>
      <c r="H18" s="10" t="str">
        <f t="shared" si="0"/>
        <v/>
      </c>
      <c r="I18" s="6" t="s">
        <v>44</v>
      </c>
    </row>
    <row r="19" spans="1:9" ht="165.75">
      <c r="A19" s="23" t="s">
        <v>59</v>
      </c>
      <c r="B19" s="4" t="s">
        <v>53</v>
      </c>
      <c r="C19" s="22" t="s">
        <v>99</v>
      </c>
      <c r="D19" s="8" t="s">
        <v>43</v>
      </c>
      <c r="E19" s="8">
        <v>1</v>
      </c>
      <c r="F19" s="5"/>
      <c r="G19" s="9"/>
      <c r="H19" s="10" t="str">
        <f t="shared" si="0"/>
        <v/>
      </c>
      <c r="I19" s="6" t="s">
        <v>44</v>
      </c>
    </row>
    <row r="20" spans="1:9" ht="178.5">
      <c r="A20" s="23" t="s">
        <v>60</v>
      </c>
      <c r="B20" s="4" t="s">
        <v>61</v>
      </c>
      <c r="C20" s="22" t="s">
        <v>100</v>
      </c>
      <c r="D20" s="8" t="s">
        <v>43</v>
      </c>
      <c r="E20" s="8">
        <v>2</v>
      </c>
      <c r="F20" s="5"/>
      <c r="G20" s="9"/>
      <c r="H20" s="10" t="str">
        <f t="shared" si="0"/>
        <v/>
      </c>
      <c r="I20" s="6" t="s">
        <v>44</v>
      </c>
    </row>
    <row r="21" spans="1:9" ht="178.5">
      <c r="A21" s="23" t="s">
        <v>62</v>
      </c>
      <c r="B21" s="4" t="s">
        <v>61</v>
      </c>
      <c r="C21" s="22" t="s">
        <v>101</v>
      </c>
      <c r="D21" s="8" t="s">
        <v>43</v>
      </c>
      <c r="E21" s="8">
        <v>1</v>
      </c>
      <c r="F21" s="5"/>
      <c r="G21" s="9"/>
      <c r="H21" s="10" t="str">
        <f t="shared" si="0"/>
        <v/>
      </c>
      <c r="I21" s="6" t="s">
        <v>44</v>
      </c>
    </row>
    <row r="22" spans="1:9" ht="140.25">
      <c r="A22" s="23" t="s">
        <v>63</v>
      </c>
      <c r="B22" s="4" t="s">
        <v>61</v>
      </c>
      <c r="C22" s="22" t="s">
        <v>102</v>
      </c>
      <c r="D22" s="8" t="s">
        <v>43</v>
      </c>
      <c r="E22" s="8">
        <v>1</v>
      </c>
      <c r="F22" s="5"/>
      <c r="G22" s="9"/>
      <c r="H22" s="10" t="str">
        <f t="shared" si="0"/>
        <v/>
      </c>
      <c r="I22" s="6" t="s">
        <v>44</v>
      </c>
    </row>
    <row r="23" spans="1:9" ht="409.5">
      <c r="A23" s="24">
        <v>1.2</v>
      </c>
      <c r="B23" s="4" t="s">
        <v>61</v>
      </c>
      <c r="C23" s="22" t="s">
        <v>103</v>
      </c>
      <c r="D23" s="8" t="s">
        <v>43</v>
      </c>
      <c r="E23" s="8">
        <v>1</v>
      </c>
      <c r="F23" s="5"/>
      <c r="G23" s="9"/>
      <c r="H23" s="10" t="str">
        <f t="shared" si="0"/>
        <v/>
      </c>
      <c r="I23" s="6" t="s">
        <v>44</v>
      </c>
    </row>
    <row r="24" spans="1:9" ht="89.25">
      <c r="A24" s="23" t="s">
        <v>64</v>
      </c>
      <c r="B24" s="4" t="s">
        <v>61</v>
      </c>
      <c r="C24" s="22" t="s">
        <v>104</v>
      </c>
      <c r="D24" s="8" t="s">
        <v>43</v>
      </c>
      <c r="E24" s="8">
        <v>1</v>
      </c>
      <c r="F24" s="5"/>
      <c r="G24" s="9"/>
      <c r="H24" s="10" t="str">
        <f t="shared" si="0"/>
        <v/>
      </c>
      <c r="I24" s="6" t="s">
        <v>44</v>
      </c>
    </row>
    <row r="25" spans="1:9" ht="89.25">
      <c r="A25" s="23" t="s">
        <v>65</v>
      </c>
      <c r="B25" s="4" t="s">
        <v>61</v>
      </c>
      <c r="C25" s="22" t="s">
        <v>105</v>
      </c>
      <c r="D25" s="8" t="s">
        <v>43</v>
      </c>
      <c r="E25" s="8">
        <v>2</v>
      </c>
      <c r="F25" s="5"/>
      <c r="G25" s="9"/>
      <c r="H25" s="10" t="str">
        <f t="shared" si="0"/>
        <v/>
      </c>
      <c r="I25" s="6" t="s">
        <v>44</v>
      </c>
    </row>
    <row r="26" spans="1:9" ht="191.25">
      <c r="A26" s="23" t="s">
        <v>66</v>
      </c>
      <c r="B26" s="4" t="s">
        <v>61</v>
      </c>
      <c r="C26" s="22" t="s">
        <v>106</v>
      </c>
      <c r="D26" s="8" t="s">
        <v>43</v>
      </c>
      <c r="E26" s="8">
        <v>5</v>
      </c>
      <c r="F26" s="5"/>
      <c r="G26" s="9"/>
      <c r="H26" s="10" t="str">
        <f t="shared" si="0"/>
        <v/>
      </c>
      <c r="I26" s="6" t="s">
        <v>44</v>
      </c>
    </row>
    <row r="27" spans="1:9" ht="102">
      <c r="A27" s="23" t="s">
        <v>67</v>
      </c>
      <c r="B27" s="4" t="s">
        <v>61</v>
      </c>
      <c r="C27" s="22" t="s">
        <v>107</v>
      </c>
      <c r="D27" s="8" t="s">
        <v>43</v>
      </c>
      <c r="E27" s="8">
        <v>1</v>
      </c>
      <c r="F27" s="5"/>
      <c r="G27" s="9"/>
      <c r="H27" s="10" t="str">
        <f t="shared" si="0"/>
        <v/>
      </c>
      <c r="I27" s="6" t="s">
        <v>44</v>
      </c>
    </row>
    <row r="28" spans="1:9" ht="102">
      <c r="A28" s="23" t="s">
        <v>68</v>
      </c>
      <c r="B28" s="4" t="s">
        <v>61</v>
      </c>
      <c r="C28" s="22" t="s">
        <v>108</v>
      </c>
      <c r="D28" s="8" t="s">
        <v>43</v>
      </c>
      <c r="E28" s="8">
        <v>5</v>
      </c>
      <c r="F28" s="5"/>
      <c r="G28" s="9"/>
      <c r="H28" s="10" t="str">
        <f t="shared" si="0"/>
        <v/>
      </c>
      <c r="I28" s="6" t="s">
        <v>44</v>
      </c>
    </row>
    <row r="29" spans="1:9" ht="102">
      <c r="A29" s="23" t="s">
        <v>69</v>
      </c>
      <c r="B29" s="4" t="s">
        <v>61</v>
      </c>
      <c r="C29" s="22" t="s">
        <v>109</v>
      </c>
      <c r="D29" s="8" t="s">
        <v>43</v>
      </c>
      <c r="E29" s="8">
        <v>1</v>
      </c>
      <c r="F29" s="5"/>
      <c r="G29" s="9"/>
      <c r="H29" s="10" t="str">
        <f t="shared" si="0"/>
        <v/>
      </c>
      <c r="I29" s="6" t="s">
        <v>44</v>
      </c>
    </row>
    <row r="30" spans="1:9" ht="165.75">
      <c r="A30" s="23" t="s">
        <v>70</v>
      </c>
      <c r="B30" s="4" t="s">
        <v>61</v>
      </c>
      <c r="C30" s="22" t="s">
        <v>110</v>
      </c>
      <c r="D30" s="8" t="s">
        <v>43</v>
      </c>
      <c r="E30" s="8">
        <v>6</v>
      </c>
      <c r="F30" s="5"/>
      <c r="G30" s="9"/>
      <c r="H30" s="10" t="str">
        <f t="shared" si="0"/>
        <v/>
      </c>
      <c r="I30" s="6" t="s">
        <v>44</v>
      </c>
    </row>
    <row r="31" spans="1:9" ht="204">
      <c r="A31" s="23" t="s">
        <v>71</v>
      </c>
      <c r="B31" s="4" t="s">
        <v>61</v>
      </c>
      <c r="C31" s="22" t="s">
        <v>111</v>
      </c>
      <c r="D31" s="8" t="s">
        <v>43</v>
      </c>
      <c r="E31" s="8">
        <v>2</v>
      </c>
      <c r="F31" s="5"/>
      <c r="G31" s="9"/>
      <c r="H31" s="10" t="str">
        <f t="shared" si="0"/>
        <v/>
      </c>
      <c r="I31" s="6" t="s">
        <v>44</v>
      </c>
    </row>
    <row r="32" spans="1:9" ht="165.75">
      <c r="A32" s="23" t="s">
        <v>72</v>
      </c>
      <c r="B32" s="4" t="s">
        <v>73</v>
      </c>
      <c r="C32" s="22" t="s">
        <v>112</v>
      </c>
      <c r="D32" s="8" t="s">
        <v>43</v>
      </c>
      <c r="E32" s="8">
        <v>1</v>
      </c>
      <c r="F32" s="5"/>
      <c r="G32" s="9"/>
      <c r="H32" s="10" t="str">
        <f t="shared" ref="H32" si="1">IF(OR(E32="",G32=""),"",E32*G32)</f>
        <v/>
      </c>
      <c r="I32" s="6" t="s">
        <v>44</v>
      </c>
    </row>
    <row r="33" spans="1:9" ht="89.25">
      <c r="A33" s="23" t="s">
        <v>113</v>
      </c>
      <c r="B33" s="4" t="s">
        <v>114</v>
      </c>
      <c r="C33" s="4" t="s">
        <v>115</v>
      </c>
      <c r="D33" s="8" t="s">
        <v>116</v>
      </c>
      <c r="E33" s="8">
        <v>1</v>
      </c>
      <c r="F33" s="5"/>
      <c r="G33" s="9"/>
      <c r="H33" s="10" t="str">
        <f t="shared" si="0"/>
        <v/>
      </c>
      <c r="I33" s="6" t="s">
        <v>44</v>
      </c>
    </row>
    <row r="34" spans="1:9" ht="26.1" customHeight="1">
      <c r="A34" s="11"/>
      <c r="B34" s="11"/>
      <c r="C34" s="11" t="s">
        <v>74</v>
      </c>
      <c r="D34" s="11"/>
      <c r="E34" s="11"/>
      <c r="F34" s="11"/>
      <c r="G34" s="12"/>
      <c r="H34" s="12">
        <f>SUM(H4:H33)</f>
        <v>0</v>
      </c>
      <c r="I34" s="11"/>
    </row>
    <row r="35" spans="1:9" ht="48" customHeight="1">
      <c r="A35" s="13"/>
      <c r="B35" s="13"/>
      <c r="C35" s="13" t="s">
        <v>75</v>
      </c>
      <c r="D35" s="13" t="s">
        <v>76</v>
      </c>
      <c r="E35" s="13" t="s">
        <v>77</v>
      </c>
      <c r="F35" s="13"/>
      <c r="G35" s="15"/>
      <c r="H35" s="14"/>
      <c r="I35" s="13" t="s">
        <v>78</v>
      </c>
    </row>
    <row r="36" spans="1:9" ht="26.1" customHeight="1">
      <c r="A36" s="16"/>
      <c r="B36" s="16"/>
      <c r="C36" s="16" t="s">
        <v>79</v>
      </c>
      <c r="D36" s="16"/>
      <c r="E36" s="16"/>
      <c r="F36" s="16"/>
      <c r="G36" s="17"/>
      <c r="H36" s="17">
        <f>H34</f>
        <v>0</v>
      </c>
      <c r="I36" s="16"/>
    </row>
    <row r="37" spans="1:9" ht="26.1" customHeight="1">
      <c r="A37" s="16"/>
      <c r="B37" s="16"/>
      <c r="C37" s="16" t="s">
        <v>80</v>
      </c>
      <c r="D37" s="16"/>
      <c r="E37" s="16"/>
      <c r="F37" s="16"/>
      <c r="G37" s="17"/>
      <c r="H37" s="17">
        <f>H36*19%</f>
        <v>0</v>
      </c>
      <c r="I37" s="16"/>
    </row>
    <row r="38" spans="1:9" ht="26.1" customHeight="1">
      <c r="A38" s="18"/>
      <c r="B38" s="18"/>
      <c r="C38" s="18" t="s">
        <v>81</v>
      </c>
      <c r="D38" s="18"/>
      <c r="E38" s="18"/>
      <c r="F38" s="18"/>
      <c r="G38" s="19"/>
      <c r="H38" s="19">
        <f>H36+H37</f>
        <v>0</v>
      </c>
      <c r="I38" s="18"/>
    </row>
  </sheetData>
  <mergeCells count="2">
    <mergeCell ref="A1:I1"/>
    <mergeCell ref="G2:I2"/>
  </mergeCells>
  <phoneticPr fontId="8" type="noConversion"/>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81D5094018666428B2E98D2F2111F3B" ma:contentTypeVersion="14" ma:contentTypeDescription="Ein neues Dokument erstellen." ma:contentTypeScope="" ma:versionID="81c14b8a09a9090b14d57bd779c9a104">
  <xsd:schema xmlns:xsd="http://www.w3.org/2001/XMLSchema" xmlns:xs="http://www.w3.org/2001/XMLSchema" xmlns:p="http://schemas.microsoft.com/office/2006/metadata/properties" xmlns:ns2="6545138c-4b4a-45c9-8885-35ecb55a7c32" xmlns:ns3="b296f588-c7d0-43e6-8d13-0f4a3c00319b" targetNamespace="http://schemas.microsoft.com/office/2006/metadata/properties" ma:root="true" ma:fieldsID="da4367b11d7e46de82172e7a7d017b9e" ns2:_="" ns3:_="">
    <xsd:import namespace="6545138c-4b4a-45c9-8885-35ecb55a7c32"/>
    <xsd:import namespace="b296f588-c7d0-43e6-8d13-0f4a3c00319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5138c-4b4a-45c9-8885-35ecb55a7c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73c8ef31-ed67-4096-9f6b-b68be230e9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96f588-c7d0-43e6-8d13-0f4a3c00319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7fef927-1876-451e-86e1-45fda361f39f}" ma:internalName="TaxCatchAll" ma:showField="CatchAllData" ma:web="b296f588-c7d0-43e6-8d13-0f4a3c00319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545138c-4b4a-45c9-8885-35ecb55a7c32">
      <Terms xmlns="http://schemas.microsoft.com/office/infopath/2007/PartnerControls"/>
    </lcf76f155ced4ddcb4097134ff3c332f>
    <TaxCatchAll xmlns="b296f588-c7d0-43e6-8d13-0f4a3c00319b" xsi:nil="true"/>
  </documentManagement>
</p:properties>
</file>

<file path=customXml/itemProps1.xml><?xml version="1.0" encoding="utf-8"?>
<ds:datastoreItem xmlns:ds="http://schemas.openxmlformats.org/officeDocument/2006/customXml" ds:itemID="{44B4049D-7B1D-46C9-8C68-24F0B1E25FD6}"/>
</file>

<file path=customXml/itemProps2.xml><?xml version="1.0" encoding="utf-8"?>
<ds:datastoreItem xmlns:ds="http://schemas.openxmlformats.org/officeDocument/2006/customXml" ds:itemID="{FB9D9933-449D-470D-9DA1-7D126F72A631}"/>
</file>

<file path=customXml/itemProps3.xml><?xml version="1.0" encoding="utf-8"?>
<ds:datastoreItem xmlns:ds="http://schemas.openxmlformats.org/officeDocument/2006/customXml" ds:itemID="{8C0DB198-4866-4D9E-9A7E-80551AC1A977}"/>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Allgemeine Anforderungen</vt:lpstr>
      <vt:lpstr>Leistungsverzeichnis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Joachim Kienzler</cp:lastModifiedBy>
  <dcterms:modified xsi:type="dcterms:W3CDTF">2026-09-21T07:48:42Z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0x010100281D5094018666428B2E98D2F2111F3B</vt:lpwstr>
  </property>
</Properties>
</file>