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K:\12 Projekte\1 Öffentlich\03 Vergaben\167-25 (200) HAL Textile Vollversorgung\04 Vergabeunterlagen\Schreibschtuz fin\"/>
    </mc:Choice>
  </mc:AlternateContent>
  <xr:revisionPtr revIDLastSave="0" documentId="13_ncr:1_{B91B8FD6-E8CD-4F59-8060-CBA2DE730146}" xr6:coauthVersionLast="47" xr6:coauthVersionMax="47" xr10:uidLastSave="{00000000-0000-0000-0000-000000000000}"/>
  <bookViews>
    <workbookView xWindow="-120" yWindow="-120" windowWidth="29040" windowHeight="17520" tabRatio="616" xr2:uid="{00000000-000D-0000-FFFF-FFFF00000000}"/>
  </bookViews>
  <sheets>
    <sheet name="Deckblatt" sheetId="1" r:id="rId1"/>
    <sheet name="Grundlagen" sheetId="2" r:id="rId2"/>
    <sheet name="Gruppe 1a" sheetId="3" r:id="rId3"/>
    <sheet name="Gruppe 1b" sheetId="4" r:id="rId4"/>
    <sheet name="Gruppe 1c" sheetId="5" r:id="rId5"/>
    <sheet name="Gruppe 1d" sheetId="6" r:id="rId6"/>
    <sheet name="Gruppe 2a" sheetId="7" r:id="rId7"/>
    <sheet name="Gruppe 2b" sheetId="8" r:id="rId8"/>
    <sheet name="Gruppe 2c" sheetId="9" r:id="rId9"/>
    <sheet name="Gruppe 3" sheetId="10" r:id="rId10"/>
    <sheet name="Gruppe 4" sheetId="11" r:id="rId11"/>
    <sheet name="Gruppe 5" sheetId="12" r:id="rId12"/>
  </sheets>
  <definedNames>
    <definedName name="_xlnm.Print_Area" localSheetId="0">Deckblatt!$B$2:$F$38</definedName>
  </definedNames>
  <calcPr calcId="191029" iterateCount="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G7" i="11" l="1"/>
  <c r="G6" i="11"/>
  <c r="G5" i="11"/>
  <c r="G15" i="10"/>
  <c r="G14" i="10"/>
  <c r="G13" i="10"/>
  <c r="G12" i="10"/>
  <c r="G11" i="10"/>
  <c r="G10" i="10"/>
  <c r="G9" i="10"/>
  <c r="G8" i="10"/>
  <c r="G7" i="10"/>
  <c r="G6" i="10"/>
  <c r="G5" i="10"/>
  <c r="M11" i="9"/>
  <c r="M10" i="9"/>
  <c r="M9" i="9"/>
  <c r="M8" i="9"/>
  <c r="M7" i="9"/>
  <c r="M6" i="9"/>
  <c r="M5" i="9"/>
  <c r="L12" i="8"/>
  <c r="L11" i="8"/>
  <c r="L10" i="8"/>
  <c r="L9" i="8"/>
  <c r="L8" i="8"/>
  <c r="L7" i="8"/>
  <c r="L6" i="8"/>
  <c r="L5" i="8"/>
  <c r="L19" i="7"/>
  <c r="L18" i="7"/>
  <c r="L17" i="7"/>
  <c r="L16" i="7"/>
  <c r="L15" i="7"/>
  <c r="L14" i="7"/>
  <c r="L13" i="7"/>
  <c r="L12" i="7"/>
  <c r="L11" i="7"/>
  <c r="L10" i="7"/>
  <c r="L9" i="7"/>
  <c r="L8" i="7"/>
  <c r="L7" i="7"/>
  <c r="L6" i="7"/>
  <c r="L5" i="7"/>
  <c r="L8" i="6"/>
  <c r="L7" i="6"/>
  <c r="L6" i="6"/>
  <c r="L5" i="6"/>
  <c r="L13" i="5"/>
  <c r="L12" i="5"/>
  <c r="L11" i="5"/>
  <c r="L10" i="5"/>
  <c r="L9" i="5"/>
  <c r="L8" i="5"/>
  <c r="L7" i="5"/>
  <c r="L6" i="5"/>
  <c r="L5" i="5"/>
  <c r="L9" i="4"/>
  <c r="L8" i="4"/>
  <c r="L7" i="4"/>
  <c r="L6" i="4"/>
  <c r="L5" i="4"/>
  <c r="L16" i="3"/>
  <c r="L15" i="3"/>
  <c r="L14" i="3"/>
  <c r="L13" i="3"/>
  <c r="L12" i="3"/>
  <c r="L11" i="3"/>
  <c r="L10" i="3"/>
  <c r="L9" i="3"/>
  <c r="L8" i="3"/>
  <c r="L7" i="3"/>
  <c r="L6" i="3"/>
  <c r="L5" i="3"/>
  <c r="G13" i="12"/>
  <c r="G12" i="12"/>
  <c r="G11" i="12"/>
  <c r="G10" i="12"/>
  <c r="G9" i="12"/>
  <c r="G8" i="12"/>
  <c r="G7" i="12"/>
  <c r="G6" i="12"/>
  <c r="G5" i="12"/>
  <c r="G8" i="11" l="1"/>
  <c r="E20" i="1" s="1"/>
  <c r="L13" i="8"/>
  <c r="E17" i="1" s="1"/>
  <c r="L9" i="6"/>
  <c r="E15" i="1" s="1"/>
  <c r="L17" i="3"/>
  <c r="E12" i="1" s="1"/>
  <c r="G14" i="12"/>
  <c r="E21" i="1" s="1"/>
  <c r="L20" i="7"/>
  <c r="E16" i="1" s="1"/>
  <c r="L10" i="4"/>
  <c r="E13" i="1" s="1"/>
  <c r="G16" i="10"/>
  <c r="E19" i="1" s="1"/>
  <c r="M12" i="9"/>
  <c r="E18" i="1" s="1"/>
  <c r="L14" i="5"/>
  <c r="E14" i="1" s="1"/>
  <c r="E22" i="1" l="1"/>
</calcChain>
</file>

<file path=xl/sharedStrings.xml><?xml version="1.0" encoding="utf-8"?>
<sst xmlns="http://schemas.openxmlformats.org/spreadsheetml/2006/main" count="966" uniqueCount="590">
  <si>
    <t>BG Klinikum Bergmannstrost Halle gGmbH – 167-25 (200) HAL</t>
  </si>
  <si>
    <t>Dieses Dokument ist zugleich Preisblatt und verbindliches Qualitätsverzeichnis. Die in den Artikelgruppen ausgewiesenen Material-, Grammatur- und Verarbeitungsangaben sind Mindestanforderungen und Vertragsbestandteil. Die Zuordnung der Gruppen dieses Dokuments zu den Artikelgruppen der Leistungsbeschreibung ergibt sich aus der Übersicht „Aufbau des Dokuments“. Auftraggeber sind die BG Klinikum Bergmannstrost Halle gGmbH (Auftraggeber zu 1.), die BG Kliniken Catering und Services gGmbH (Auftraggeber zu 2.) und die BG Kliniken Reinigung Nord gGmbH (Auftraggeber zu 3.).</t>
  </si>
  <si>
    <t>Angaben des Bieters</t>
  </si>
  <si>
    <t>Firma</t>
  </si>
  <si>
    <t>Anschrift</t>
  </si>
  <si>
    <t>Angebotssumme</t>
  </si>
  <si>
    <t>Gruppe</t>
  </si>
  <si>
    <t>Artikelgruppe</t>
  </si>
  <si>
    <t>Summe netto p. a.</t>
  </si>
  <si>
    <t>1a</t>
  </si>
  <si>
    <t>Berufskleidung Pool – Pflege, Medizin, Therapie, Verwaltung</t>
  </si>
  <si>
    <t>1b</t>
  </si>
  <si>
    <t>Bereichskleidung OP / ITS / BVZ / INZ – Set aus Kasack und Hose</t>
  </si>
  <si>
    <t>1c</t>
  </si>
  <si>
    <t>Berufskleidung Catering, Küche und Reinigung – Auftraggeber zu 2. und zu 3.</t>
  </si>
  <si>
    <t>1d</t>
  </si>
  <si>
    <t>Handwerk und Technik – personenbezogene Ausnahmegruppe</t>
  </si>
  <si>
    <t>2a</t>
  </si>
  <si>
    <t>Bett- und Flachwäsche</t>
  </si>
  <si>
    <t>2b</t>
  </si>
  <si>
    <t>Frottier- und Hauswirtschaftswäsche</t>
  </si>
  <si>
    <t>2c</t>
  </si>
  <si>
    <t>Patienten- und OP-Funktionswäsche</t>
  </si>
  <si>
    <t>3</t>
  </si>
  <si>
    <t>Lohnwäsche – Textilien im Eigentum des Auftraggebers oder der Mitarbeitenden</t>
  </si>
  <si>
    <t>4</t>
  </si>
  <si>
    <t>Sonderleistungen und Zusatzarbeiten</t>
  </si>
  <si>
    <t>5</t>
  </si>
  <si>
    <t>Gesamtangebotspreis netto p. a. (Wertungssumme)</t>
  </si>
  <si>
    <t>Wertungsrelevant ist der Gesamtangebotspreis netto pro Jahr. Die Werte werden automatisch aus den Artikel- und Leistungsgruppen übernommen und sind nicht zu überschreiben. Ein unvollständig ausgefülltes Preis- und Kalkulationsblatt kann zum Ausschluss des Angebots führen.</t>
  </si>
  <si>
    <t>Aufbau des Dokuments</t>
  </si>
  <si>
    <t>Blatt</t>
  </si>
  <si>
    <t>Inhalt</t>
  </si>
  <si>
    <t>Preisangabe</t>
  </si>
  <si>
    <t>Mindestanforderung
und Wertung</t>
  </si>
  <si>
    <t>Zuordnung Leistungsbeschreibung</t>
  </si>
  <si>
    <t>Deckblatt</t>
  </si>
  <si>
    <t>Angaben des Bieters und Angebotssumme</t>
  </si>
  <si>
    <t>automatisch</t>
  </si>
  <si>
    <t>–</t>
  </si>
  <si>
    <t>Grundlagen</t>
  </si>
  <si>
    <t>Hinweise für die Angebotserstellung, allgemeine Qualitätsanforderungen, Farbkonzept und Trägerstruktur</t>
  </si>
  <si>
    <t>Mindestanforderung bzw. nachrichtlich</t>
  </si>
  <si>
    <t>übergreifend</t>
  </si>
  <si>
    <t>Gruppe 1a</t>
  </si>
  <si>
    <t>Stückpreis je Aufbereitung</t>
  </si>
  <si>
    <t>Mindestanforderung und wertungsrelevant</t>
  </si>
  <si>
    <t>Artikelgruppe 1 – Berufswäsche (LB IV.1)</t>
  </si>
  <si>
    <t>Gruppe 1b</t>
  </si>
  <si>
    <t>Gruppe 1c</t>
  </si>
  <si>
    <t>Berufskleidung Catering, Küche und Reinigung – Auftraggeber zu 2. und zu 3.</t>
  </si>
  <si>
    <t>Gruppe 1d</t>
  </si>
  <si>
    <t>Gruppe 2a</t>
  </si>
  <si>
    <t>Artikelgruppe 2 – Flachwäsche (LB IV.2)</t>
  </si>
  <si>
    <t>Gruppe 2b</t>
  </si>
  <si>
    <t>Gruppe 2c</t>
  </si>
  <si>
    <t>Gruppe 3</t>
  </si>
  <si>
    <t>Preis je Stück bzw. je Kilogramm</t>
  </si>
  <si>
    <t>Artikelgruppe 3 – Lohnwäsche (LB IV.3)</t>
  </si>
  <si>
    <t>Gruppe 4</t>
  </si>
  <si>
    <t>Preis je Einheit</t>
  </si>
  <si>
    <t>wertungsrelevant</t>
  </si>
  <si>
    <t>übergreifend (LB IV.3, V.4)</t>
  </si>
  <si>
    <t>Gruppe 5</t>
  </si>
  <si>
    <t>übergreifend (LB IV.4, V.3, V.4)</t>
  </si>
  <si>
    <t>Grundlagen der Angebotserstellung</t>
  </si>
  <si>
    <t>1   Hinweise für die Angebotserstellung</t>
  </si>
  <si>
    <t>1.</t>
  </si>
  <si>
    <t>Die gelb hinterlegten Spalten sind vollständig auszufüllen. Ein unvollständiges Preis- und Kalkulationsblatt kann zum Ausschluss des Angebots führen.</t>
  </si>
  <si>
    <t>2.</t>
  </si>
  <si>
    <t>3.</t>
  </si>
  <si>
    <t>4.</t>
  </si>
  <si>
    <t>Die Preise der Artikelgruppen 1a bis 2c sind Vollkosten-Stückpreise je Aufbereitung. Sie umfassen Miete, Aufbereitung, Instandhaltung, Ersatzbeschaffung bei Schwund und Verschleiß, Kennzeichnung, bei der Berufs- und Bereichskleidung der Artikelgruppen 1a bis 1d einschließlich UHF-RFID-Transponder, Sortierung, Kommissionierung sowie die gesamte Logistik zwischen Wäscherei und Lieferstelle.</t>
  </si>
  <si>
    <t>5.</t>
  </si>
  <si>
    <t>Die Gestellung der Wäschesäcke, Sammler und Transporthilfsmittel sowie sämtliche Fahrtkosten einschließlich Maut sind in den Stückpreisen enthalten und werden nicht gesondert vergütet.</t>
  </si>
  <si>
    <t>6.</t>
  </si>
  <si>
    <t>Die Jahresbedarfe sind Schätzmengen auf Grundlage der Verbrauchsstatistik 2025. Sie begründen keinen Abnahmeanspruch.</t>
  </si>
  <si>
    <t>7.</t>
  </si>
  <si>
    <t>8.</t>
  </si>
  <si>
    <t>Die Erstausstattung ist zwingend neuwertig zu stellen. Eine Übernahme des vorhandenen Textilbestandes findet nicht statt.</t>
  </si>
  <si>
    <t>Alle Preise sind Nettopreise in Euro ohne Umsatzsteuer. Die Stückpreise und die Preise je Einheit der Artikel- und Leistungsgruppen 1a bis 4 sind mit vier Nachkommastellen anzugeben, die Preise der Leistungsgruppe 5 mit zwei Nachkommastellen.</t>
  </si>
  <si>
    <t>Die Artikelgruppe 3 umfasst ausschließlich Textilien im Eigentum des Auftraggebers oder der Mitarbeitenden (Lohnwäsche). Deren Kennzeichnung wird über Position 4.03 vergütet; die Kennzeichnung der Mietwäsche ist in den Stückpreisen der Artikelgruppen 1a bis 2c enthalten und in der Pauschale 5.09 nicht nochmals anzusetzen.</t>
  </si>
  <si>
    <t>2   Allgemeine Qualitätsanforderungen</t>
  </si>
  <si>
    <t>Die nachfolgenden Anforderungen gelten verbindlich für sämtliche Artikel der Artikelgruppen 1a bis 2c. Sie sind abschließend in diesem Blatt geregelt; die Leistungsbeschreibung verweist hierauf. Artikelspezifische Anforderungen in den Artikelgruppen gehen als speziellere Regelung vor.</t>
  </si>
  <si>
    <t>Anforderung</t>
  </si>
  <si>
    <t>Verbindliche Vorgabe</t>
  </si>
  <si>
    <t>Norm / Regelwerk</t>
  </si>
  <si>
    <t>Industrielle Aufbereitbarkeit</t>
  </si>
  <si>
    <t>Sämtliche Artikel müssen für die industrielle Aufbereitung nach EN ISO 15797 sowie nach den Güte- und Prüfbestimmungen der RAL-GZ 992 und den einschlägigen RKI- und KRINKO-Empfehlungen geeignet sein.</t>
  </si>
  <si>
    <t>EN ISO 15797; RAL-GZ 992/1, /2, /3; RKI-/KRINKO-Empfehlungen</t>
  </si>
  <si>
    <t>Maßhaltigkeit und Passform</t>
  </si>
  <si>
    <t>Grenzmusterkatalog (Anlage 5 zum Vertrag)</t>
  </si>
  <si>
    <t>Farbechtheit</t>
  </si>
  <si>
    <t>Die Farben müssen der industriellen Aufbereitung und dem täglichen Gebrauch standhalten. Der Artikel darf beim Waschen weder sichtbar ausbleichen noch auf mitgewaschene Textilien abfärben und bei Reibung oder Schweißeinwirkung keine Farbe an Haut, Unterbekleidung oder Bettwäsche abgeben. Gefordert ist jeweils mindestens Note 4; bei Reibung im nassen Zustand genügt Note 3-4. Artikel derselben Position müssen unabhängig von Liefercharge und Alter denselben Farbton zeigen.</t>
  </si>
  <si>
    <t>ISO 105 – Waschen: C06, Reiben: X12, Schweiß: E04</t>
  </si>
  <si>
    <t>Lichtechtheit</t>
  </si>
  <si>
    <t>Berufs-, Bett- und Flachwäsche liegt im Einsatz dauerhaft im Tageslicht – auf den Stationen in Fensternähe, in Aufenthalts- und Warteräumen, bei Außenbekleidung ganztägig im Freien. Der Artikel darf dadurch nicht sichtbar verblassen. Nach der Belichtungsprüfung darf zwischen dem belichteten und dem abgedeckten Teil desselben Musters kein deutlicher Farbunterschied erkennbar sein; ebenso wenig dürfen im laufenden Pool unterschiedlich stark ausgeblichene Stücke desselben Artikels nebeneinander im Umlauf sein. Gefordert ist mindestens Note 4 auf der achtstufigen Skala; das entspricht einer Farbbeständigkeit, die für dauerhaft in Innenräumen eingesetzte Textilien ausreicht. Für Wetter- und Außenbekleidung sowie für Artikel, die bestimmungsgemäß ganztägig im Freien getragen werden, gilt mindestens Note 5.</t>
  </si>
  <si>
    <t>ISO 105-B02 (Belichtungsprüfung)</t>
  </si>
  <si>
    <t>Pillingbeständigkeit</t>
  </si>
  <si>
    <t>Pills sind kleine Faserknötchen, die sich durch Reibung an der Gewebeoberfläche bilden – vor allem an Unterarmen und Ärmelinnenseiten, an Taschenrändern und Sitzflächen sowie überall dort, wo Gurte, Ausweisbänder oder Geräte aufliegen. Sie lassen einen Artikel abgenutzt und stumpf wirken, auch wenn er technisch noch einwandfrei ist, und sind ein häufiger Grund für vorzeitige Aussonderung. Der Artikel darf im bestimmungsgemäßen Gebrauch keine störende Knötchenbildung zeigen. Gefordert ist mindestens Note 4 auf der fünfstufigen Skala; das entspricht einer nur vereinzelten, aus üblichem Betrachtungsabstand kaum wahrnehmbaren Knötchenbildung. Artikel, die aus diesem Grund beanstandet werden, sind vom Auftragnehmer auszutauschen.</t>
  </si>
  <si>
    <t>EN ISO 12945 (Scheuerprüfung)</t>
  </si>
  <si>
    <t>Verarbeitungsqualität</t>
  </si>
  <si>
    <t>Doppelte bzw. mehrfach gesicherte Nähte mindestens an Schulter-, Armloch-, Seiten- und Schrittnähten sowie an Tascheneingriffen, Bund- und Saumabschlüssen; Riegel an allen Taschenecken und Schlitzenden; fester und dauerhafter Sitz von Verschlüssen, Druckknöpfen und Applikationen; keine Kanten oder Nähte, die im bestimmungsgemäßen Gebrauch Druck- oder Scheuerstellen verursachen.</t>
  </si>
  <si>
    <t>Industrietauglichkeit der funktionsrelevanten Elemente</t>
  </si>
  <si>
    <t>Verschlüsse, Reißverschlüsse, Druckknöpfe und sonstige Beschläge sind so auszuführen, dass sie durch Mangel- und Presseinrichtungen der industriellen Wäschepflege nicht beschädigt werden und diese ihrerseits nicht beschädigen.</t>
  </si>
  <si>
    <t>Hautverträglichkeit und Hygiene</t>
  </si>
  <si>
    <t>Die Textilien dürfen im bestimmungsgemäßen Gebrauch keine Hautreizungen verursachen; sie sind frei von hygienisch oder sicherheitstechnisch nachteiligen Substanzen.</t>
  </si>
  <si>
    <t>Größenlauf</t>
  </si>
  <si>
    <t>Alle Artikel der Berufs- und Bereichskleidung sind in einem vollständigen Größenlauf einschließlich Sondergrößen zu stellen.</t>
  </si>
  <si>
    <t>Kennzeichnung</t>
  </si>
  <si>
    <t>Jedes Teil der Berufs- und Bereichskleidung der Artikelgruppen 1a bis 1d ist zur eindeutigen Einzelteilidentifizierung und Rückverfolgbarkeit mit einem lebensdauer- und wäschereitauglichen UHF-RFID-Transponder zu kennzeichnen. Für die Artikelgruppen 2a bis 2c besteht keine Pflicht zur RFID-Kennzeichnung.</t>
  </si>
  <si>
    <t>Erstausstattung</t>
  </si>
  <si>
    <t>Die Erstausstattung sämtlicher Lieferstellen und Berufskleidungsträger zum Vertragsbeginn ist zwingend mit neuwertigen Textilien zu erbringen. Eine Übernahme von Textilien aus dem Bestand des bisherigen Auftragnehmers findet nicht statt.</t>
  </si>
  <si>
    <t>Vorrang artikelspezifischer Schutznormen</t>
  </si>
  <si>
    <t>Artikelgruppen- bzw. produktspezifische Schutznormen, insbesondere EN 13795 für OP-Wäsche und EN 343 für Wetterschutzkleidung, gehen diesen allgemeinen Anforderungen vor.</t>
  </si>
  <si>
    <t>EN 13795; EN 343</t>
  </si>
  <si>
    <t>Nachweisführung</t>
  </si>
  <si>
    <t>Die vorstehenden Anforderungen sind während der gesamten Vertragslaufzeit für sämtliche gelieferten Stücke einzuhalten. Ein im Vergabeverfahren vorgelegtes Bemusterungsstück ersetzt nicht den Nachweis für die laufende Lieferung. Der Auftraggeber ist berechtigt, die Einhaltung im laufenden Betrieb durch Stichproben zu überprüfen; Maßstab ist der Grenzmusterkatalog. Auf Verlangen sind Prüfberichte akkreditierter Prüfstellen oder gleichwertige Nachweise vorzulegen.</t>
  </si>
  <si>
    <t>3   Angaben zur Trägerstruktur (nachrichtlich)</t>
  </si>
  <si>
    <t>Angaben zur Trägerstruktur des Auftraggebers. Quellen: Trägerbestandsliste vom 01.08.2026 sowie Anwesenheitsauswertung 2025. Die Anwesenheitsauswertung beruht auf je einer Monatsstichprobe zu drei Tageszeitpunkten und bildet keinen Durchschnitt über alle Kalendertage ab.</t>
  </si>
  <si>
    <t>Kennzahl</t>
  </si>
  <si>
    <t>Personen</t>
  </si>
  <si>
    <t>Erläuterung</t>
  </si>
  <si>
    <t>Träger mit personenbezogener Ausstattung</t>
  </si>
  <si>
    <t>Stand 01.08.2026</t>
  </si>
  <si>
    <t>Gleichzeitig anwesend – Tagesmittel</t>
  </si>
  <si>
    <t>Mittelwert unterschiedlicher Personen über alle Messzeitpunkte eines Tages</t>
  </si>
  <si>
    <t>Gleichzeitig anwesend – Tagesmaximum</t>
  </si>
  <si>
    <t>Höchstwert unterschiedlicher Personen über alle Messzeitpunkte eines Tages</t>
  </si>
  <si>
    <t>Anwesend 08:00 Uhr – Mittel / Maximum</t>
  </si>
  <si>
    <t>725 / 799</t>
  </si>
  <si>
    <t>Kernzeit des Frühdienstes</t>
  </si>
  <si>
    <t>Anwesend 16:00 Uhr – Mittel / Maximum</t>
  </si>
  <si>
    <t>288 / 325</t>
  </si>
  <si>
    <t>Überschneidet sich zu durchschnittlich 127 Personen mit dem Frühdienst</t>
  </si>
  <si>
    <t>Anwesend 23:00 Uhr – Mittel / Maximum</t>
  </si>
  <si>
    <t>94 / 108</t>
  </si>
  <si>
    <t>Nachtdienst</t>
  </si>
  <si>
    <t>Artikelgruppe 1a: Berufskleidung Pool – Pflege, Medizin, Therapie, Verwaltung</t>
  </si>
  <si>
    <t>Die Spalten E bis I beschreiben die verbindliche Mindestqualität, Spalte D das verbindliche Farbkonzept. Angebote, die einen der Wertkorridore überschreiten bzw. unterschreiten, sind nicht zuschlagsfähig. Der Preis ist als Vollkosten-Stückpreis je Aufbereitung anzugeben; er umfasst Miete, Aufbereitung, Instandhaltung, Ersatzbeschaffung, Kennzeichnung und Logistik. Ergänzend gelten die allgemeinen Qualitätsanforderungen in Abschnitt 2 des Blattes „Grundlagen“. Spalte E weist je Position die artikelspezifische Größen- und, soweit einschlägig, Längenverteilung aus; diese Richtwerte sind unverbindlich und begründen keine Bevorratungsverpflichtung in der ausgewiesenen Struktur.</t>
  </si>
  <si>
    <t>Pos.</t>
  </si>
  <si>
    <t>Artikel</t>
  </si>
  <si>
    <t>Bereich /
Funktion</t>
  </si>
  <si>
    <t>Farbe</t>
  </si>
  <si>
    <t>Größenlauf /
Richtverteilung</t>
  </si>
  <si>
    <t>Schnitt, Verarbeitung und Ausstattung</t>
  </si>
  <si>
    <t>Materialzusammensetzung
(verbindlicher Korridor)</t>
  </si>
  <si>
    <t>Bindung / Warenart</t>
  </si>
  <si>
    <t>Flächen-
gewicht (g/m²)</t>
  </si>
  <si>
    <t>geschätzter Jahres-
bedarf</t>
  </si>
  <si>
    <t>Preis netto
je Stück
[Bieter]</t>
  </si>
  <si>
    <t>Preis /
Jahresbedarf</t>
  </si>
  <si>
    <t>1a.01</t>
  </si>
  <si>
    <t>Schlupfkasack, kurzarm</t>
  </si>
  <si>
    <t>Pflege, Medizin</t>
  </si>
  <si>
    <t>weiß</t>
  </si>
  <si>
    <t>2XS – 8XL
Richtverteilung:
XS 13,8 % · S 27,2 % · M 24,4 % · L 17,9 % · XL 7,7 % · 2XL 5,0 % · 3XL 2,3 % · 4XL 1,3 % · 5XL 0,2 % · 6XL 0,2 %</t>
  </si>
  <si>
    <t>Schlupfform ohne Frontverschluss; überlappender V- oder Kuvertausschnitt; gerade, komfortable Passform mit Frontpasse; hintere Teilungsnähte mit beidseitigen Seitenschlitzen; kurzer eingesetzter Ärmel; eine aufgesetzte oder eingearbeitete Brusttasche, darunter eine festgeriegelte Clip-Schlaufe; zwei aufgesetzte Fronttaschen mit Bodenfalte, rechts unterhalb ein Smartphonefach; Nacken- und Schulterbereich mit Verstärkungsband; doppelte Nähte an Belastungsstellen; innen mit Patchläppchen zur dauerhaften Kennzeichnung.</t>
  </si>
  <si>
    <t>Baumwoll-Polyester-Mischgewebe; Baumwollanteil 45–55 %, Polyesteranteil 45–55 %.</t>
  </si>
  <si>
    <t>Feinköper</t>
  </si>
  <si>
    <t>170–190</t>
  </si>
  <si>
    <t>1a.02</t>
  </si>
  <si>
    <t>hellblau</t>
  </si>
  <si>
    <t>1a.03</t>
  </si>
  <si>
    <t>Schlupfhose, unisex</t>
  </si>
  <si>
    <t>2XS – 8XL, Kurz-, Normal- und Langgrößen
Richtverteilung:
XS 7,7 % · S 24,4 % · M 30,6 % · L 20,3 % · XL 11,2 % · 2XL 3,6 % · 3XL 1,5 % · 4XL 0,2 % · 5XL 0,2 % · 6XL 0,1 %
Längen: Kurz 33,1 % · Normal 58,4 % · Lang 8,5 %
Bisherige geschlechtsspezifische Modelle:
Damen: 34 1,3 % · 36 6,7 % · 38 20,0 % · 40 21,3 % · 42 22,7 % · 44 17,3 % · 46 6,7 % · 48 1,3 % · 50 1,3 % · 54 1,3 %
Herren: 44 1,3 % · 46 5,4 % · 48 18,8 % · 50 19,5 % · 52 23,5 % · 54 20,1 % · 56 8,1 % · 58 1,3 % · 60 1,3 % · 62 0,7 %</t>
  </si>
  <si>
    <t>Schlupfform ohne Frontverschluss; angeschnittener Bund rundum mit innenliegendem Gummiband, über eine innenliegende elastische Kordel in der Weite verstellbar; komfortabler, gerader Schnitt mit moderat schmaler Saumweite; seitlich gerundete Eingrifftaschen; aufgesetzte Gesäßtasche; rechts eine geräumige Beintasche mit Stauraumfalte, Patte und verdeckten Druckknöpfen; Bund innen mit Aufhängeschlaufen; innen mit Patchläppchen zur dauerhaften Kennzeichnung. Hosenlängen zusätzlich in den Ausführungen +5 cm und +10 cm.</t>
  </si>
  <si>
    <t>Polyester-Baumwoll-Mischgewebe; Polyesteranteil 60–70 %, Baumwollanteil 30–40 %.</t>
  </si>
  <si>
    <t>195–225</t>
  </si>
  <si>
    <t>1a.04</t>
  </si>
  <si>
    <t>Poloshirt, kurzarm</t>
  </si>
  <si>
    <t>Pflege, Medizin, Handwerk</t>
  </si>
  <si>
    <t>XS – 5XL
Richtverteilung:
XS 15,0 % · S 22,9 % · M 24,1 % · L 20,1 % · XL 11,9 % · 2XL 3,1 % · 3XL 2,5 % · 4XL 0,3 %</t>
  </si>
  <si>
    <t>Piqué-Gestrick; Polokragen aus 1:1-Rippenstrick mit Kantenbiesen; gerader Schnitt; Knopfleiste mit mindestens drei Knöpfen; kurzer Ärmel mit elastischem Bündchenabschluss; eine aufgesetzte Brusttasche; Nacken- und Schulterband; seitliche Schlitze mit Riegel; innen mit Patchläppchen zur dauerhaften Kennzeichnung.</t>
  </si>
  <si>
    <t>Piqué mit Rippstrickkragen</t>
  </si>
  <si>
    <t>205–235</t>
  </si>
  <si>
    <t>1a.05</t>
  </si>
  <si>
    <t>Therapie</t>
  </si>
  <si>
    <t>blau</t>
  </si>
  <si>
    <t>XS – 5XL
Richtverteilung:
XS 14,3 % · S 32,8 % · M 19,3 % · L 17,6 % · XL 10,9 % · 2XL 1,7 % · 3XL 2,5 % · 4XL 0,8 %</t>
  </si>
  <si>
    <t>1a.06</t>
  </si>
  <si>
    <t>Arztkittel / Bereichsmantel, Stehkragen, langarm</t>
  </si>
  <si>
    <t>Medizin</t>
  </si>
  <si>
    <t>Konfektionsgrößen Damen und Herren
Richtverteilung Damen:
34 4,5 % · 36 27,9 % · 38 27,9 % · 40 14,4 % · 42 11,7 % · 44 5,4 % · 46 5,4 % · 48 0,9 % · 50 1,8 %
Längen: Kurz 7,2 % · Normal 92,8 %
Richtverteilung Herren:
44 3,8 % · 46 9,5 % · 48 21,0 % · 50 16,2 % · 52 24,8 % · 54 13,3 % · 56 9,5 % · 62 1,0 % · 64 1,0 %
Längen: Kurz 1,9 % · Normal 94,3 % · Lang 3,8 %</t>
  </si>
  <si>
    <t>Stehkragen; Front mit sechs verdeckten Druckknöpfen; komfortabler Schnitt mit Rückenmittelnaht, Gehschlitz und Rückengurt; Innenkoller; aufgesetzte Brusttasche mit Stiftefach; aufgesetzte Fronttaschen, die rechte innen mit Piepser- bzw. Smartphonefach; langer eingesetzter Ärmel; Ausführung in Kurz-, Normal- und Langgrößen; innen mit Patchläppchen zur dauerhaften Kennzeichnung.</t>
  </si>
  <si>
    <t>1a.07</t>
  </si>
  <si>
    <t>Arztkittel / Bereichsmantel, Stehkragen, kurzarm</t>
  </si>
  <si>
    <t>Stehkragen; Front mit sechs verdeckten Druckknöpfen; komfortabler Schnitt mit Rückenmittelnaht, Gehschlitz und Rückengurt; Innenkoller; aufgesetzte Brusttasche mit Stiftefach; aufgesetzte Fronttaschen, die rechte innen mit Piepser- bzw. Smartphonefach; kurzer eingesetzter Ärmel; Ausführung in Kurz-, Normal- und Langgrößen; innen mit Patchläppchen zur dauerhaften Kennzeichnung.</t>
  </si>
  <si>
    <t>1a.08</t>
  </si>
  <si>
    <t>Wärmekasack</t>
  </si>
  <si>
    <t>Pflege, Medizin (temperaturkühlere Bereiche)</t>
  </si>
  <si>
    <t>Langärmlige wärmende Ausführung für temperaturkühlere Bereiche; asymmetrischer Verschluss oder Schlupfform; Größenlauf analog Kasack.</t>
  </si>
  <si>
    <t>Baumwoll-Polyester-Mischgewebe; Baumwollanteil 70–80 %, Polyesteranteil 20–30 %.</t>
  </si>
  <si>
    <t>162–188</t>
  </si>
  <si>
    <t>1a.09</t>
  </si>
  <si>
    <t>Fleecejacke</t>
  </si>
  <si>
    <t>alle Bereiche</t>
  </si>
  <si>
    <t>XS – 5XL
Richtverteilung:
XS 9,4 % · S 29,5 % · M 24,2 % · L 18,8 % · XL 11,4 % · 2XL 2,7 % · 3XL 2,7 % · 5XL 1,3 %</t>
  </si>
  <si>
    <t>Stehkragen; Schulterpasse und seitliche Teilungsnähte; Front mit durchgehendem Reißverschluss unter Kinnschutz; langer eingesetzter Ärmel mit elastischem Abschluss; seitliche Reißverschluss-Nahttaschen; Anti-Pilling-Ausrüstung beidseitig; innen mit Patchläppchen zur dauerhaften Kennzeichnung.</t>
  </si>
  <si>
    <t>100 % Polyester (Fleece), Anti-Pilling-Ausrüstung; recycelter Polyesteranteil zulässig.</t>
  </si>
  <si>
    <t>Doppelseitig gerauter Fleece mit Anti-Pilling-Ausrüstung</t>
  </si>
  <si>
    <t>240–280</t>
  </si>
  <si>
    <t>1a.10</t>
  </si>
  <si>
    <t>Herrenhemd, kurzarm</t>
  </si>
  <si>
    <t>Verwaltung, Empfang</t>
  </si>
  <si>
    <t>36 – 50
Richtverteilung:
36 3,8 % · 37 7,7 % · 38 11,5 % · 39 11,5 % · 40 23,1 % · 41 15,4 % · 42 7,7 % · 43 7,7 % · 44 11,5 %</t>
  </si>
  <si>
    <t>Regular Fit; eleganter New-Kent-Kragen mit separatem Kragensteg, mit einem Knopf schließend; moderat taillierter Schnitt mit vorverlegter Schulternaht, Schulterpasse und gerundetem Saum; Knopfleiste mit sieben Knöpfen; kurzer Ärmel mit flachem Saumabschluss; aufgesetzte Brusttasche.</t>
  </si>
  <si>
    <t>Popeline, mercerisiert und pflegeleicht ausgerüstet</t>
  </si>
  <si>
    <t>115–135</t>
  </si>
  <si>
    <t>1a.11</t>
  </si>
  <si>
    <t>Damenbluse, kurzarm</t>
  </si>
  <si>
    <t>34 – 52
Richtverteilung:
36 55,6 % · 38 33,3 % · 40 11,1 %</t>
  </si>
  <si>
    <t>Regular Fit; eleganter Kragen mit separatem Kragensteg, mit einem Knopf schließend; moderat taillierter Schnitt mit vorverlegter Schulternaht, Schulterpasse, Brust- und Taillenabnähern sowie gerundetem Saum; Knopfleiste mit sechs Knöpfen; kurzer Ärmel mit flachem Saumabschluss.</t>
  </si>
  <si>
    <t>1a.12</t>
  </si>
  <si>
    <t>Besucherkittel, langarm</t>
  </si>
  <si>
    <t>Besucher und externe Dritte</t>
  </si>
  <si>
    <t>Signalfarbe (gelb)</t>
  </si>
  <si>
    <t>reduzierter Unisex-Größenlauf</t>
  </si>
  <si>
    <t>Langärmliger Überkittel mit Frontverschluss; reduzierter Unisex-Größenlauf; leichte Ausführung; Signalfarbe zur eindeutigen Unterscheidung von der Dienstkleidung.</t>
  </si>
  <si>
    <t>Leichtes industriewäschetaugliches Baumwoll-Polyester-Mischgewebe; Polyesteranteil 50–65 %.</t>
  </si>
  <si>
    <t>Feinköper oder Popeline</t>
  </si>
  <si>
    <t>130–160</t>
  </si>
  <si>
    <t>Zwischensumme Artikelgruppe 1a (netto p. a.)</t>
  </si>
  <si>
    <t>Artikelgruppe 1b: Bereichskleidung OP / ITS / BVZ / INZ – Set aus Kasack und Hose</t>
  </si>
  <si>
    <t>Größenlauf /
Richtmaß</t>
  </si>
  <si>
    <t>1b.01</t>
  </si>
  <si>
    <t>Bereichs-Kasack</t>
  </si>
  <si>
    <t>OP</t>
  </si>
  <si>
    <t>dunkelgrün</t>
  </si>
  <si>
    <t>2XS - 5XL
Richtverteilung:
XS 10,6 % · S 24,7 % · M 26,2 % · L 19,6 % · XL 11,1 % · 2XL 4,5 % · 3XL 2,2 % · ab 4XL 1,2 %</t>
  </si>
  <si>
    <t>185–215</t>
  </si>
  <si>
    <t>1b.02</t>
  </si>
  <si>
    <t>Bereichs-Hose</t>
  </si>
  <si>
    <t>2XS - 5XL
Richtverteilung: XS 10,6 % · S 24,7 % · M 26,2 % · L 19,6 % · XL 11,1 % · 2XL 4,5 % · 3XL 2,2 % · ab 4XL 1,2 %</t>
  </si>
  <si>
    <t>Schlupfform ohne Frontverschluss; angeschnittener Bund rundum mit innenliegendem Gummiband, über eine innenliegende elastische Kordel in der Weite verstellbar; komfortabler, gerader Schnitt mit moderat schmaler Saumweite; seitlich gerundete Eingrifftaschen; aufgesetzte Gesäßtasche; rechts eine geräumige Beintasche mit Stauraumfalte, Patte und verdeckten Druckknöpfen; Bund innen mit Aufhängeschlaufen; innen mit Patchläppchen zur dauerhaften Kennzeichnung.</t>
  </si>
  <si>
    <t>1b.03</t>
  </si>
  <si>
    <t>ITS, BVZ, INZ</t>
  </si>
  <si>
    <t>dunkelblau</t>
  </si>
  <si>
    <t>2XS - 5XL
Richtverteilung:XS 10,6 % · S 24,7 % · M 26,2 % · L 19,6 % · XL 11,1 % · 2XL 4,5 % · 3XL 2,2 % · ab 4XL 1,2 %</t>
  </si>
  <si>
    <t>1b.04</t>
  </si>
  <si>
    <t>1b.05</t>
  </si>
  <si>
    <t>OP-Rolli (Hals- und Schulterüberzug)</t>
  </si>
  <si>
    <t>Einheitsgröße (XL)</t>
  </si>
  <si>
    <t>Ärmelloser Hals- und Schulterüberzug (Cape) zum Überziehen über den Kopf, ohne Verschluss; angesetzter, enganliegender Steh- bzw. Rollkragen in Ripp, formstabil und ohne einschneidenden Halsabschluss; über Schultern, Brust und Rücken reichende Passe mit gerundeten, flach versäuberten Saumkanten; keine Ärmel, keine Taschen, keine aufliegenden Nähte oder Kanten im Nacken- und Schulterbereich, die unter der Bereichskleidung Druck- oder Scheuerstellen verursachen; innen mit Patchläppchen zur dauerhaften Kennzeichnung.</t>
  </si>
  <si>
    <t>Baumwoll-Polyester-Mischgewebe; Baumwollanteil 45–60 %; elastischer Anteil bis 5 % zulässig.</t>
  </si>
  <si>
    <t>Single Jersey oder Feinripp</t>
  </si>
  <si>
    <t>150–190</t>
  </si>
  <si>
    <t>Zwischensumme Artikelgruppe 1b (netto p. a.)</t>
  </si>
  <si>
    <t>Artikelgruppe 1c: Berufskleidung Catering, Küche und Reinigung – Auftraggeber zu 2. und zu 3.</t>
  </si>
  <si>
    <t>1c.01</t>
  </si>
  <si>
    <t>Catering / Service</t>
  </si>
  <si>
    <t>2XS – 5XL
Richtverteilung:
S 16,4 % · M 30,9 % · L 32,7 % · XL 14,5 % · 2XL 5,5 %</t>
  </si>
  <si>
    <t>1c.02</t>
  </si>
  <si>
    <t>Schlupfhose, Damen und Herren</t>
  </si>
  <si>
    <t>2XS – 5XL, Kurz-, Normal- und Langgrößen
Richtverteilung:
XS 7,7 % · S 24,4 % · M 30,6 % · L 20,3 % · XL 11,2 % · 2XL 3,6 % · 3XL 1,5 % · 4XL 0,2 % · 5XL 0,2 %  Kurz 33,1 % · Normal 58,4 % · Lang 8,5 %</t>
  </si>
  <si>
    <t>Schlupfhose in Damen- und Herrenschnitt, ohne Frontverschluss; angeschnittener Bund rundum mit innenliegendem Gummiband, über eine innenliegende elastische Kordel in der Weite verstellbar; komfortabler, gerader Schnitt mit moderat schmaler Saumweite; seitlich gerundete Eingrifftaschen; aufgesetzte Gesäßtasche; rechts eine geräumige Beintasche mit Stauraumfalte, Patte und verdeckten Druckknöpfen; Bund innen mit Aufhängeschlaufen; innen mit Patchläppchen zur dauerhaften Kennzeichnung.</t>
  </si>
  <si>
    <t>1c.03</t>
  </si>
  <si>
    <t>Chinohose, Damen und Herren – Alternativposition</t>
  </si>
  <si>
    <t>Chinohose in Damen- und Herrenschnitt, Regular Fit; angesetzter Bund mit sieben Gürtelschlaufen, hinterer Bund mit Dehnzone; figurnaher Schnitt mit moderat schmaler Saumweite, Hinterhose mit Abnähern; Bund mit Patentknopf, Frontschlitz mit verdecktem Reißverschluss; seitliche Eingrifftaschen; zwei eingearbeitete Gesäßtaschen, Taschenbeutel von außen in Spatenform festgesteppt; Ausführung in Kurz-, Normal- und Langgrößen.</t>
  </si>
  <si>
    <t>Baumwoll-Polyester-Stretchgewebe; Baumwollanteil 44–52 %, Polyesteranteil 44–52 %, elastischer Anteil 3–6 %.</t>
  </si>
  <si>
    <t>Stretchköper mit elastischer Bunddehnzone</t>
  </si>
  <si>
    <t>215–245</t>
  </si>
  <si>
    <t>1c.04</t>
  </si>
  <si>
    <t>Kochjacke</t>
  </si>
  <si>
    <t>Küche</t>
  </si>
  <si>
    <t>2XS – 5XL</t>
  </si>
  <si>
    <t>Kochjacke mit doppelreihiger Druckknopfleiste; gerader Unisex-Schnitt; klassischer Stehkragen; langer Ärmel aus Arbeitsschutzgründen, mit Ärmelaufschlag und Schlitz; Klimaösen unterhalb der Ärmel; Brustleistentasche links; Thermometertasche am Ärmel.</t>
  </si>
  <si>
    <t>Baumwoll-Polyester-Mischgewebe; Baumwollanteil 60–70 %, Polyesteranteil 30–40 %.</t>
  </si>
  <si>
    <t>Feinköper oder Doppelgewebe</t>
  </si>
  <si>
    <t>1c.05</t>
  </si>
  <si>
    <t>Kochhose</t>
  </si>
  <si>
    <t>schwarz</t>
  </si>
  <si>
    <t>Schlupfhose ohne Frontverschluss; angeschnittener Bund rundum mit Gummizug, zusätzlich über Kordelband in der Weite regulierbar; gerader Beinverlauf; seitliche Eingrifftaschen, aufgesetzte Gesäß- und Beintasche; Bund innen mit Aufhängeschlaufen; Hosenlängen zusätzlich in den Ausführungen +5 cm und +10 cm.</t>
  </si>
  <si>
    <t>1c.06</t>
  </si>
  <si>
    <t>Kochschürze (Latzschürze)</t>
  </si>
  <si>
    <t>dunkelblau / schwarz</t>
  </si>
  <si>
    <t>70 x 90 cm</t>
  </si>
  <si>
    <t>Latzschürze mit Nackenband und Bindebändern; in der Länge kürzbar; verstärkte Bindebandansätze.</t>
  </si>
  <si>
    <t>1c.07</t>
  </si>
  <si>
    <t>Reinigung</t>
  </si>
  <si>
    <t>1c.08</t>
  </si>
  <si>
    <t>1c.09</t>
  </si>
  <si>
    <t>Zwischensumme Artikelgruppe 1c (netto p. a.)</t>
  </si>
  <si>
    <t>Artikelgruppe 1d: Handwerk und Technik – personenbezogene Ausnahmegruppe</t>
  </si>
  <si>
    <t>1d.01</t>
  </si>
  <si>
    <t>Latzhose</t>
  </si>
  <si>
    <t>Handwerk</t>
  </si>
  <si>
    <t>44 – 64, Kurz-, Normal- und Langgrößen</t>
  </si>
  <si>
    <t>Angesetzter Latz, hinten mit Abtrennung und Dehnzone; Stretchträger mit Steckschnallen; Frontschlitz mit verdecktem Reißverschluss; seitliche Abtrennungen und Stretcheinsätze, Hüftsattel; Kniebereich mit Reflexelementen und Aufnahmetaschen für Kniepolster; aufgesetzte Latztasche mit Patte und verdeckten Druckknöpfen; seitliche Eingrifftaschen; aufgesetzte Gesäßtaschen mit Patte und verdeckten Druckknöpfen; verstärkte Beanspruchungszonen; Ausführung in Kurz-, Normal- und Langgrößen.</t>
  </si>
  <si>
    <t>Polyester-Baumwoll-Mischgewebe; Polyesteranteil 60–70 %, Baumwollanteil 30–40 %; recycelter Polyesteranteil zulässig.</t>
  </si>
  <si>
    <t>Feinköper mit seitlichen Stretcheinsätzen</t>
  </si>
  <si>
    <t>270–310</t>
  </si>
  <si>
    <t>1d.02</t>
  </si>
  <si>
    <t>Bundhose</t>
  </si>
  <si>
    <t>Angesetzter Bund mit fünf breiten Gürtelschlaufen und rückwärtiger Dehnzone; figurnaher Schnitt mit moderat schmaler Saumweite und Hüftsattel; Bund mit Patentknopf, Frontschlitz mit verdecktem Reißverschluss; seitlich gerundete Eingrifftaschen, rechts mit Münztasche; zwei aufgesetzte Gesäßtaschen in Spatenform; rechts eine geräumige Beintasche mit Stauraumfalte, Patte und verdeckten Druckknöpfen; Aufnahmetaschen für Kniepolster; Bund innen mit Aufhängeschlaufen; Ausführung in Kurz-, Normal- und Langgrößen.</t>
  </si>
  <si>
    <t>Polyester-Baumwoll-Stretchgewebe in Jeansoptik; Polyesteranteil 59–69 %, Baumwollanteil 28–38 %, elastischer Anteil 2–5 %.</t>
  </si>
  <si>
    <t>Feinköper in Jeansoptik mit elastischem Anteil</t>
  </si>
  <si>
    <t>265–305</t>
  </si>
  <si>
    <t>1d.03</t>
  </si>
  <si>
    <t>Bundjacke</t>
  </si>
  <si>
    <t>44 – 64</t>
  </si>
  <si>
    <t>Bundjacke passend zur Bundhose; Frontverschluss; Brust- und Seitentaschen; verstärkte Beanspruchungszonen.</t>
  </si>
  <si>
    <t>Köper</t>
  </si>
  <si>
    <t>270–300</t>
  </si>
  <si>
    <t>1d.04</t>
  </si>
  <si>
    <t>Wetter- und Winterdienstjacke (3-in-1-Parka)</t>
  </si>
  <si>
    <t>Handwerk, Reinigung</t>
  </si>
  <si>
    <t>außen dunkelblau; Innenjacke schwarz</t>
  </si>
  <si>
    <t>S – 3XL
Richtverteilung:
S 11,1 % · M 5,6 % · L 44,4 % · XL 16,7 % · 2XL 16,7 % · 3XL 5,6 %</t>
  </si>
  <si>
    <t>3-in-1-Parka mit herausnehmbarer, separat tragbarer Innenjacke; abnehmbare Kapuze; 2-Wege-Frontreißverschluss unter Sturmklappe; wasserdichte Reißverschlusstaschen; Ärmeltasche; Saumkordel; verlängertes Rückenteil; reflektierende Designelemente.
EN 343 Wetterschutz mindestens Klasse 3/3</t>
  </si>
  <si>
    <t>Außenmaterial 100 % Polyester mit wasserdichter Beschichtung oder Membran; Futter 100 % Polyester; Innenjacke Softshell oder Fleece, 100 % Polyester.</t>
  </si>
  <si>
    <t>Ripstop oder Oxford mit Beschichtung</t>
  </si>
  <si>
    <t>Außen 195–225, Innenjacke 285–330</t>
  </si>
  <si>
    <t>Zwischensumme Artikelgruppe 1d (netto p. a.)</t>
  </si>
  <si>
    <t>Artikelgruppe 2a: Bett- und Flachwäsche</t>
  </si>
  <si>
    <t>Größenlauf /
Größenkorridor</t>
  </si>
  <si>
    <t>2a.01</t>
  </si>
  <si>
    <t>Bettbezug</t>
  </si>
  <si>
    <t>Stationen und Funktionsbereiche</t>
  </si>
  <si>
    <t>gebrochen weiß / creme, gemustert</t>
  </si>
  <si>
    <t>140 x 220 cm (+/- 5 cm)
Bei Spann- und Kappenlaken sowie bei Bett-, Kissen- und Deckenbezügen ist zusätzlich sicherzustellen, dass die Passform auf den beim Auftraggeber eingesetzten Matratzen-, Kissen- und Deckenmaßen erhalten bleibt.</t>
  </si>
  <si>
    <t xml:space="preserve">Bettbezug mit Steckverschluss; Verschlussart je Lieferstelle einheitlich gemäß Sortierplan; dauerhaft funktionsfähig; vierseitig gesäumt. Flächiges, zeitloses Dessin in Ton-in-Ton-Ausführung – zulässig sind großflächige Punkt- oder Tupfendessins mit einem Punktdurchmesser von mindestens 8 mm, Rauten- oder Karodessins sowie Ton-in-Ton-Jacquardmusterungen. Durchgehende Längs- oder Querstreifen im Warenbild, insbesondere Nadel- und Satinstreifen, sind ausgeschlossen. </t>
  </si>
  <si>
    <t>Kochfestes Baumwoll-Polyester-Mischgewebe; Baumwollanteil 55–65 %, Polyesteranteil 35–45 %.</t>
  </si>
  <si>
    <t>Leinwandbindung; Musterung eingewebt (Jacquard) oder farbecht eingefärbt, nicht aufgedruckt</t>
  </si>
  <si>
    <t>125–145</t>
  </si>
  <si>
    <t>2a.02</t>
  </si>
  <si>
    <t>Bettbezug, gehobene Ausführung</t>
  </si>
  <si>
    <t>Reha-Unterkünfte (Gästehäuser)</t>
  </si>
  <si>
    <t>einfarbig sand / champagner, mit Satinbordüre</t>
  </si>
  <si>
    <t>Bettbezug mit Hotelverschluss für die Reha-Unterkünfte mit Hotelcharakter; vierseitig gesäumt. Die Ausführung hat sich von der Stationswäsche der Position 2a.01 deutlich abzuheben: einfarbige, ungemusterte Fläche in einem warmen Ton (Sand, Champagner oder Beige) mit einer abgesetzten, eingewebten Satinbordüre von 3 bis 6 cm Breite am Kopfende. Flächendessins sowie durchgehende Satinstreifen über die gesamte Fläche sind ausgeschlossen.</t>
  </si>
  <si>
    <t>Polyester-Baumwoll-Mischgewebe mit eingewebter Satinbordüre; Baumwollanteil mindestens 40 %.</t>
  </si>
  <si>
    <t>Leinwandbindung mit Atlas-/Satinbordüre am Kopfende</t>
  </si>
  <si>
    <t>140–170</t>
  </si>
  <si>
    <t>2a.03</t>
  </si>
  <si>
    <t>Kopfkissenbezug</t>
  </si>
  <si>
    <t>80 x 80 cm (+/- 5 cm)
Bei Spann- und Kappenlaken sowie bei Bett-, Kissen- und Deckenbezügen ist zusätzlich sicherzustellen, dass die Passform auf den beim Auftraggeber eingesetzten Matratzen-, Kissen- und Deckenmaßen erhalten bleibt.</t>
  </si>
  <si>
    <t>Kopfkissenbezug mit Kopfsteckverschluss und Verschlusslasche; vierseitig gesäumt. Flächiges, zeitloses Dessin in Ton-in-Ton-Ausführung – zulässig sind großflächige Punkt- oder Tupfendessins mit einem Punktdurchmesser von mindestens 8 mm, Rauten- oder Karodessins sowie Ton-in-Ton-Jacquardmusterungen. Durchgehende Längs- oder Querstreifen im Warenbild, insbesondere Nadel- und Satinstreifen, sind ausgeschlossen. Reinweiße Ware ohne Musterung ist ebenfalls ausgeschlossen. Dessin, Grundton und Saumausführung entsprechen zwingend der Position 2a.01, sodass Bettbezug und Kopfkissenbezug ein einheitliches Bettbild ergeben.</t>
  </si>
  <si>
    <t>2a.04</t>
  </si>
  <si>
    <t>Kopfkissenbezug, gehobene Ausführung</t>
  </si>
  <si>
    <t>Reha-Unterkünfte</t>
  </si>
  <si>
    <t>Kopfkissenbezug mit Hotelverschluss; Ausführung, Grundton und Bordüre entsprechen zwingend der Position 2a.02. Flächendessins sind ausgeschlossen.</t>
  </si>
  <si>
    <t>Leinwandbindung mit Atlas-/Satinbordüre</t>
  </si>
  <si>
    <t>2a.05</t>
  </si>
  <si>
    <t>Frührehabilitation FR 2</t>
  </si>
  <si>
    <t>40 x 80 cm (+/- 2 cm)
Bei Spann- und Kappenlaken sowie bei Bett-, Kissen- und Deckenbezügen ist zusätzlich sicherzustellen, dass die Passform auf den beim Auftraggeber eingesetzten Matratzen-, Kissen- und Deckenmaßen erhalten bleibt.</t>
  </si>
  <si>
    <t>Kopfkissenbezug mit Steckverschluss für Lagerungs- bzw. Nackenkissen; vierseitig gesäumt; Größenkennzeichnung dauerhaft und von außen erkennbar, um die Verwechslung mit dem Format 80 x 80 auszuschließen.</t>
  </si>
  <si>
    <t>Leinwandbindung</t>
  </si>
  <si>
    <t>2a.06</t>
  </si>
  <si>
    <t>Kappen- und Stecklaken</t>
  </si>
  <si>
    <t>Stationen</t>
  </si>
  <si>
    <t>weiß, blauer Streifen</t>
  </si>
  <si>
    <t>160 x 290 + 30 cm (+/- 5 cm)
Bei Spann- und Kappenlaken sowie bei Bett-, Kissen- und Deckenbezügen ist zusätzlich sicherzustellen, dass die Passform auf den beim Auftraggeber eingesetzten Matratzen-, Kissen- und Deckenmaßen erhalten bleibt.</t>
  </si>
  <si>
    <t>Laken mit umlaufender, vernähter Kappe; maßhaltig, form- und farbstabil, scheuerfest; blauer Kennstreifen zur Größenerkennung.</t>
  </si>
  <si>
    <t>Kochfestes Baumwoll-Polyester-Mischgewebe; Baumwollanteil 75–85 %, Polyesteranteil 15–25 %.</t>
  </si>
  <si>
    <t>165–185</t>
  </si>
  <si>
    <t>2a.07</t>
  </si>
  <si>
    <t>Stecklaken</t>
  </si>
  <si>
    <t>90 x 200 cm  (+/- 5 cm)
Bei Spann- und Kappenlaken sowie bei Bett-, Kissen- und Deckenbezügen ist zusätzlich sicherzustellen, dass die Passform auf den beim Auftraggeber eingesetzten Matratzen-, Kissen- und Deckenmaßen erhalten bleibt.</t>
  </si>
  <si>
    <t>Stecklaken, allseitig gesäumt (Saumbreite mindestens 1 cm); maßhaltig und scheuerfest.</t>
  </si>
  <si>
    <t>Kochfestes Baumwoll-Polyester-Mischgewebe; Baumwollanteil 45–55 %, Polyesteranteil 45–55 %.</t>
  </si>
  <si>
    <t>2a.08</t>
  </si>
  <si>
    <t>Laken ohne Kappe</t>
  </si>
  <si>
    <t>weiß, Kennfaden pink</t>
  </si>
  <si>
    <t>160 x 290 cm  (+/- 5 cm)
Bei Spann- und Kappenlaken sowie bei Bett-, Kissen- und Deckenbezügen ist zusätzlich sicherzustellen, dass die Passform auf den beim Auftraggeber eingesetzten Matratzen-, Kissen- und Deckenmaßen erhalten bleibt.</t>
  </si>
  <si>
    <t>Laken ohne Kappe, allseitig gesäumt; eingewebter Kennfaden zur Größen- und Typerkennung.</t>
  </si>
  <si>
    <t>2a.09</t>
  </si>
  <si>
    <t>Moltonlaken / Patientenabdeckung</t>
  </si>
  <si>
    <t>Stationen, OP</t>
  </si>
  <si>
    <t>rohweiß, ungebleicht</t>
  </si>
  <si>
    <t>140 x 230 cm   (+/- 5 cm)
Bei Spann- und Kappenlaken sowie bei Bett-, Kissen- und Deckenbezügen ist zusätzlich sicherzustellen, dass die Passform auf den beim Auftraggeber eingesetzten Matratzen-, Kissen- und Deckenmaßen erhalten bleibt.</t>
  </si>
  <si>
    <t>Moltonlaken bzw. Patientenabdeckung aus aufgerautem, saugfähigem Baumwollgewebe; doppelseitig gerauht; rohweiß bzw. ungebleicht; allseitig gesäumt.</t>
  </si>
  <si>
    <t>100 % Baumwolle, rohweiß und ungebleicht; doppelseitig geraut.</t>
  </si>
  <si>
    <t>Molton, doppelseitig geraut</t>
  </si>
  <si>
    <t>285–320</t>
  </si>
  <si>
    <t>2a.10</t>
  </si>
  <si>
    <t>Spannlaken</t>
  </si>
  <si>
    <t>Ambulanz, Funktionsbereiche</t>
  </si>
  <si>
    <t>orange</t>
  </si>
  <si>
    <t>90 x 200 x 15 cm (+/- 3 cm)
Bei Spann- und Kappenlaken sowie bei Bett-, Kissen- und Deckenbezügen ist zusätzlich sicherzustellen, dass die Passform auf den beim Auftraggeber eingesetzten Matratzen-, Kissen- und Deckenmaßen erhalten bleibt.</t>
  </si>
  <si>
    <t>Spannlaken mit dauerhaft elastischem Rundumgummi; Eckgummi auch nach Mehrfachaufbereitung funktionsfähig.</t>
  </si>
  <si>
    <t>Single Jersey mit Rundgummi</t>
  </si>
  <si>
    <t>155–175</t>
  </si>
  <si>
    <t>2a.11</t>
  </si>
  <si>
    <t>2a.12</t>
  </si>
  <si>
    <t>Einziehdecke</t>
  </si>
  <si>
    <t>Gesteppte Einziehdecke (Karo- oder Wellensteppung); klimaregulierend, luftdurchlässig; formstabil nach Mehrfachwäsche.</t>
  </si>
  <si>
    <t>Oberstoff 100 % Polyester (Mikrofaser); Füllung 100 % Polyester, thermodesinfizierbar. Naturfüllungen jeder Art sind ausgeschlossen, insbesondere Daunen, Federn, Schafschurwolle, Kamelhaar, Kaschmir, Seide, Kapok, Rosshaar und Baumwollvlies. Zulässig ist ausschließlich eine synthetische, thermodesinfizierbare Faserfüllung.</t>
  </si>
  <si>
    <t>Mikrofaser, versteppt</t>
  </si>
  <si>
    <t>Füllgewicht 300–450 g je Stück</t>
  </si>
  <si>
    <t>2a.13</t>
  </si>
  <si>
    <t>Einziehkissen</t>
  </si>
  <si>
    <t>Ungestepptes Einziehkissen; klimaregulierend; formstabil nach Mehrfachwäsche.</t>
  </si>
  <si>
    <t>Oberstoff Polyester-Baumwoll-Mischgewebe oder 100 % Polyester; Füllung 100 % Polyester, thermodesinfizierbar. Naturfüllungen jeder Art sind ausgeschlossen, insbesondere Daunen, Federn, Schafschurwolle, Kamelhaar, Kaschmir, Seide, Kapok, Rosshaar und Baumwollvlies. Zulässig ist ausschließlich eine synthetische, thermodesinfizierbare Faserfüllung.</t>
  </si>
  <si>
    <t>Mikrofaser oder Feinköper</t>
  </si>
  <si>
    <t>Füllgewicht 500–700 g je Stück</t>
  </si>
  <si>
    <t>2a.14</t>
  </si>
  <si>
    <t>Ungestepptes Lagerungs- bzw. Nackenkissen; klimaregulierend; formstabil nach Mehrfachwäsche.</t>
  </si>
  <si>
    <t>Füllgewicht 250–400 g je Stück</t>
  </si>
  <si>
    <t>2a.15</t>
  </si>
  <si>
    <t>Hypoallergene Flachwäsche (Set)</t>
  </si>
  <si>
    <t>sensible und allergische Patienten</t>
  </si>
  <si>
    <t>Als Komplett-Set
Bettbezug: 140 x 220 cm (+/- 5 cm)
Kopfkissenbezug: 80 x 80 cm (+/- 5 cm)
Laken: 90 x 200 x 15 cm (+/- 3 cm)</t>
  </si>
  <si>
    <t>Dicht gewebtes Baumwoll-Polyester-Mischgewebe; Porengröße höchstens 10 µm.</t>
  </si>
  <si>
    <t>dichte Leinwandbindung</t>
  </si>
  <si>
    <t>130–170</t>
  </si>
  <si>
    <t>Zwischensumme Artikelgruppe 2a (netto p. a.)</t>
  </si>
  <si>
    <t>Artikelgruppe 2b: Frottier- und Hauswirtschaftswäsche</t>
  </si>
  <si>
    <t>2b.01</t>
  </si>
  <si>
    <t>Handtuch</t>
  </si>
  <si>
    <t>50 x 100 cm
(+/- 10 cm)</t>
  </si>
  <si>
    <t>Zwirnfrottier; vierseitig gesäumt; mindestens ein Aufhänger; gleichbleibende Saugfähigkeit, Maßhaltigkeit sowie Reiß- und Scheuerfestigkeit über die gesamte Nutzungsdauer.</t>
  </si>
  <si>
    <t>Baumwoll-Polyester-Frottier; Baumwollanteil 75–85 %, Polyesteranteil 15–25 %.</t>
  </si>
  <si>
    <t>Zwirnfrottier</t>
  </si>
  <si>
    <t>335–385</t>
  </si>
  <si>
    <t>2b.02</t>
  </si>
  <si>
    <t>Duschtuch</t>
  </si>
  <si>
    <t>70 x 140 cm
(+/- 10 cm)</t>
  </si>
  <si>
    <t>2b.03</t>
  </si>
  <si>
    <t>Badetuch</t>
  </si>
  <si>
    <t>Reha, Komfortbereiche</t>
  </si>
  <si>
    <t>150 x 200 cm
(+/- 10 cm)</t>
  </si>
  <si>
    <t>Baumwoll-Polyester-Frottier; Baumwollanteil mindestens 80 %.</t>
  </si>
  <si>
    <t>400–500</t>
  </si>
  <si>
    <t>2b.04</t>
  </si>
  <si>
    <t>Waschlappen</t>
  </si>
  <si>
    <t>27 x 27 cm
(+/- 3 cm)</t>
  </si>
  <si>
    <t>Waschlappen, vierseitig gesäumt bzw. mit umlaufender Borte; maßhaltig und formstabil nach Mehrfachaufbereitung.</t>
  </si>
  <si>
    <t>Baumwoll-Polyester-Frottier; Baumwollanteil 85–95 %, Polyesteranteil 5–15 %.</t>
  </si>
  <si>
    <t>2b.05</t>
  </si>
  <si>
    <t>Frottee-Latz Erwachsene</t>
  </si>
  <si>
    <t>50 x 100 cm
(+/- 5 cm)</t>
  </si>
  <si>
    <t>Frottee-Latz mit Halsausschnitt oder Bindeband; waschbeständiger Verschluss.</t>
  </si>
  <si>
    <t>2b.06</t>
  </si>
  <si>
    <t>Geschirrtuch</t>
  </si>
  <si>
    <t>Hauswirtschaft, Küche</t>
  </si>
  <si>
    <t>zweifarbig
gestreift oder karriert</t>
  </si>
  <si>
    <t>60 x 80 cm
(+/- 10 cm)</t>
  </si>
  <si>
    <t>Geschirrtuch, zweifarbig gestreift oder kariert, vierseitig gesäumt, mit Aufhänger; saugfähig und fusselarm.</t>
  </si>
  <si>
    <t>100 % Baumwolle.</t>
  </si>
  <si>
    <t>Halbleinen- oder Gerstenkornbindung</t>
  </si>
  <si>
    <t>2b.07</t>
  </si>
  <si>
    <t>Putztuch</t>
  </si>
  <si>
    <t>Hauswirtschaft, Reinigung</t>
  </si>
  <si>
    <t>ca. 50 x 50 cm
(+/- 10 cm)</t>
  </si>
  <si>
    <t>Putztuch, vierseitig gesäumt; saugfähig und fusselarm; farblich eindeutig von dem Geschirrtuch unterscheidbar.</t>
  </si>
  <si>
    <t>Kochfestes Baumwoll-Mischgewebe; Baumwollanteil mindestens 50 %.</t>
  </si>
  <si>
    <t>180–230</t>
  </si>
  <si>
    <t>2b.08</t>
  </si>
  <si>
    <t>Schürze (Latz- oder Vorbindeschürze)</t>
  </si>
  <si>
    <t>Hauswirtschaft</t>
  </si>
  <si>
    <t>blau / weiß</t>
  </si>
  <si>
    <t>Latz- oder Vorbindeschürze mit Nackenband und Bindebändern; verstärkte Bindebandansätze; in der Länge kürzbar.</t>
  </si>
  <si>
    <t>Polyester-Baumwoll-Mischgewebe; Polyesteranteil 50–60 %, Baumwollanteil 40–50 %.</t>
  </si>
  <si>
    <t>Zwischensumme Artikelgruppe 2b (netto p. a.)</t>
  </si>
  <si>
    <t>Artikelgruppe 2c: Patienten- und OP-Funktionswäsche</t>
  </si>
  <si>
    <t>Artikelspezifische Normen und Nachweise</t>
  </si>
  <si>
    <t>2c.01</t>
  </si>
  <si>
    <t>Patientenhemd / Flügelhemd</t>
  </si>
  <si>
    <t>Einheitsgröße XL, zzgl. 5XL</t>
  </si>
  <si>
    <t>Flügelhemd in Wickelform; Dreiviertel-Raglanärmel; runder Halsausschnitt; Bindeband- oder Knopfleistenausführung; waschbeständige Verschlüsse; weiter Schnitt für pflegerische Handhabung.</t>
  </si>
  <si>
    <t>2c.02</t>
  </si>
  <si>
    <t>Patientenhemd Spezial</t>
  </si>
  <si>
    <t>Flügelhemd in Wickelform; Dreiviertel-Raglanärmel; runder Halsausschnitt; farbiger Rand zur farblichen Unterscheidung; durchgehende Druckknopfleiste an den Armbereichen zum vollständigen Öffnen; waschbeständige Verschlüsse; weiter Schnitt für pflegerische Handhabung.</t>
  </si>
  <si>
    <t>2c.03</t>
  </si>
  <si>
    <t>OP-Funktionstuch Größe M</t>
  </si>
  <si>
    <t>grün, Kantenkennzeichnung rot</t>
  </si>
  <si>
    <t>40 x 60 cm (+/- 3 cm)</t>
  </si>
  <si>
    <t>Wiederverwendbares OP-Barrieretextil mit Flüssigkeitsbarriere und geringer Partikel- bzw. Faserabgabe; farbcodierte Kantenkennzeichnung zur eindeutigen Größen- und Typidentifikation; umlaufend gesäumt</t>
  </si>
  <si>
    <t>Polyester-Mikrofilament-Barrieregewebe; 100 % Polyester; antistatische Ausrüstung; Beschichtung oder Membran zulässig.</t>
  </si>
  <si>
    <t>Mikrofilament-Barrieregewebe</t>
  </si>
  <si>
    <t>70–120</t>
  </si>
  <si>
    <t>EN 13795-1 (Anforderungen an OP-Abdecktücher, Standardleistung)</t>
  </si>
  <si>
    <t>2c.04</t>
  </si>
  <si>
    <t>OP-Funktionstuch Größe B</t>
  </si>
  <si>
    <t>grün, Kantenkennzeichnung hellblau</t>
  </si>
  <si>
    <t>80 x 80 cm (+/- 3 cm)</t>
  </si>
  <si>
    <t>2c.05</t>
  </si>
  <si>
    <t>OP-Funktionstuch Größe J</t>
  </si>
  <si>
    <t>grün, Kantenkennzeichnung gelb</t>
  </si>
  <si>
    <t>100 x 156 cm (+/- 4 cm)</t>
  </si>
  <si>
    <t>2c.06</t>
  </si>
  <si>
    <t>OP-Funktionstuch Größe N</t>
  </si>
  <si>
    <t>grün, Kantenkennzeichnung orange</t>
  </si>
  <si>
    <t>150 x 156 cm (+/- 4 cm)</t>
  </si>
  <si>
    <t>2c.07</t>
  </si>
  <si>
    <t>OP-Funktionstuch Größe H</t>
  </si>
  <si>
    <t>156 x 270 cm (+/- 5 cm)</t>
  </si>
  <si>
    <t>Zwischensumme Artikelgruppe 2c (netto p. a.)</t>
  </si>
  <si>
    <t>Artikelgruppe 3: Lohnwäsche – Textilien im Eigentum des Auftraggebers oder der Mitarbeitenden</t>
  </si>
  <si>
    <t>Abrechnung nach tatsächlichem Anfall. Die Positionen dieser Leistungsgruppe betreffen ausschließlich Textilien im Eigentum des Auftraggebers oder der Mitarbeitenden (Artikelgruppe 3). Reparatur und Kennzeichnung der Mietwäsche sind in den Stückpreisen der Artikelgruppen 1a bis 2c enthalten.</t>
  </si>
  <si>
    <t>Leistung</t>
  </si>
  <si>
    <t>Anforderung / Verweis Leistungsbeschreibung</t>
  </si>
  <si>
    <t>Mengen-
einheit</t>
  </si>
  <si>
    <t>Preis netto
je Einheit
[Bieter]</t>
  </si>
  <si>
    <t>3.01</t>
  </si>
  <si>
    <t>Rettungsdienst- und Notarztjacke</t>
  </si>
  <si>
    <t>Aufbereitung nach Herstellerpflegeanweisung; personenbezogene Ausnahmegruppe. LB IV.3.</t>
  </si>
  <si>
    <t>Stück</t>
  </si>
  <si>
    <t>3.02</t>
  </si>
  <si>
    <t>Rettungsdienst- und Notarzthose</t>
  </si>
  <si>
    <t>Aufbereitung nach Herstellerpflegeanweisung. LB IV.3.</t>
  </si>
  <si>
    <t>3.03</t>
  </si>
  <si>
    <t>Federkissen</t>
  </si>
  <si>
    <t>Aufbereitung kundeneigener Kissen nach Pflegeanweisung. LB IV.3.</t>
  </si>
  <si>
    <t>3.04</t>
  </si>
  <si>
    <t>Kopfkissenbezug, abwischbar</t>
  </si>
  <si>
    <t>Aufbereitung kundeneigener abwischbarer Bezüge. LB IV.3.</t>
  </si>
  <si>
    <t>3.05</t>
  </si>
  <si>
    <t>Bettbezug im Eigentum des Auftraggebers</t>
  </si>
  <si>
    <t xml:space="preserve">Aufbereitung kundeneigener Bezüge. LB IV.3. Die Abrechnung erfolgt nach Gewicht der angelieferten Ware.
</t>
  </si>
  <si>
    <t>kg</t>
  </si>
  <si>
    <t>3.06</t>
  </si>
  <si>
    <t>Berufskleidung Oberteil (Kasack, Jacke, Poloshirt, Weste)</t>
  </si>
  <si>
    <t>Aufbereitung kundeneigener Oberteile. LB IV.3.</t>
  </si>
  <si>
    <t>3.07</t>
  </si>
  <si>
    <t>Berufskleidung Beinkleid (Hose, Bundhose, Latzhose)</t>
  </si>
  <si>
    <t>Aufbereitung kundeneigener Beinkleider.  LB IV.3.</t>
  </si>
  <si>
    <t>3.08</t>
  </si>
  <si>
    <t>Lohnwäsche nach Gewicht</t>
  </si>
  <si>
    <t>Aufbereitung kundeneigener Textilien im Netzsack; Abrechnung je kg Trockengewicht. LB IV.3.</t>
  </si>
  <si>
    <t>3.09</t>
  </si>
  <si>
    <t>Über-, Dusch- und Trennvorhänge</t>
  </si>
  <si>
    <t>Aufbereitung nach Pflegeanweisung. LB IV.3. Die Abrechnung erfolgt nach Gewicht der angelieferten Ware (Nettogewicht der Schmutzwäsche bei Übernahme).</t>
  </si>
  <si>
    <t>3.10</t>
  </si>
  <si>
    <t>Matratzen- und Kissenschonbezüge</t>
  </si>
  <si>
    <t xml:space="preserve">Aufbereitung nach Pflegeanweisung. LB IV.3. Die Abrechnung erfolgt nach Gewicht der angelieferten Ware (Nettogewicht der Schmutzwäsche bei Übernahme).
</t>
  </si>
  <si>
    <t>3.11</t>
  </si>
  <si>
    <t>Orthopädische und therapeutische Hilfsmittel (Felle, Gurte, Liftertücher)</t>
  </si>
  <si>
    <t>Aufbereitung nach Pflegeanweisung; LB IV.3. Die Abrechnung erfolgt nach Gewicht der angelieferten Ware (Nettogewicht der Schmutzwäsche bei Übernahme).</t>
  </si>
  <si>
    <t>Zwischensumme Artikelgruppe 3 (netto p. a.)</t>
  </si>
  <si>
    <t>Leistungsgruppe 4: Sonderleistungen und Zusatzarbeiten</t>
  </si>
  <si>
    <t>4.01</t>
  </si>
  <si>
    <t>Reparatur- und Näharbeit</t>
  </si>
  <si>
    <t>Reparatur oder Änderung an Lohnwäsche auf Anforderung (Löcher, Nähte, Knöpfe); Abrechnung je angefangene Minute. LB IV.3.</t>
  </si>
  <si>
    <t>Minuten</t>
  </si>
  <si>
    <t>4.02</t>
  </si>
  <si>
    <t>Reißverschluss ab 50 cm ersetzen</t>
  </si>
  <si>
    <t>Austausch eines Reißverschlusses an kundeneigenen Textilien. LB IV.3.</t>
  </si>
  <si>
    <t>4.03</t>
  </si>
  <si>
    <t>Erst- und Nachkennzeichnung kundeneigener Textilien</t>
  </si>
  <si>
    <t>Anbringen oder Erneuern der Kennzeichnung bzw. des UHF-RFID-Transponders ausschließlich an Textilien im Eigentum des Auftraggebers oder der Mitarbeitenden (Artikelgruppe 3). Die Kennzeichnung der Mietwäsche der Artikelgruppen 1a bis 2c ist im jeweiligen Stückpreis enthalten und darf hier nicht erneut angesetzt werden. LB IV.3 / V.4.</t>
  </si>
  <si>
    <t>Zwischensumme Leistungsgruppe 4 (netto p. a.)</t>
  </si>
  <si>
    <t>Beschreibung / Verweis Leistungsbeschreibung</t>
  </si>
  <si>
    <t>Jahreswert netto</t>
  </si>
  <si>
    <t>5.01</t>
  </si>
  <si>
    <t>Bestands- und Datenmanagement</t>
  </si>
  <si>
    <t>Zwischensumme Leistungsgruppe 5 (netto p. a.)</t>
  </si>
  <si>
    <t>Preis netto
je Einheit
[Bieter]</t>
  </si>
  <si>
    <t>Leistungsgruppe 5: Vor-Ort-Betreuung und Pauschalen</t>
  </si>
  <si>
    <t>Vor-Ort-Betreuung / Versorgungsassistenz – Montag bis Freitag (ausgenommen Feiertage)</t>
  </si>
  <si>
    <t>Vor-Ort-Betreuung nach LB IV.4 an Arbeitstagen im Sinne der LB II.3 (Montag bis Freitag, ausgenommen Feiertage) von 06:00 bis 17:00 Uhr im Umfang von 20 Personenstunden je Tag; durchgehend mindestens eine Person, von 09:00 bis 14:00 Uhr mindestens zwei Personen. Umfasst sämtliche Aufgaben nach LB IV.4 an drei Standorten und 53 Lieferstellen, insbesondere die Bestückung der Stationsschränke und Schrankwagen nach Bestandsliste, die Betreuung der Schmutzwäschesammler nach dem Lieferstellenverzeichnis (LB II.4), das Inventurverfahren zur Restmengenerfassung, die Bestandsführung, die Reklamationsbearbeitung sowie die Funktion des Ansprechpartners für die Bedarfsträger. Einweisung und Hygieneschulung des eingesetzten Personals; Deutschkenntnisse mindestens auf B2-Niveau. Preis je Einsatztag. LB II.2 / IV.2 / IV.4.</t>
  </si>
  <si>
    <t>5.02</t>
  </si>
  <si>
    <t>Vor-Ort-Betreuung / Versorgungsassistenz – Samstage (ausgenommen Feiertage)</t>
  </si>
  <si>
    <t>Vor-Ort-Betreuung nach LB IV.4 an Samstagen, die keine Feiertage sind, von 06:00 bis 14:30 Uhr im Umfang von 8 Personenstunden je Tag. Aufgaben wie Position 5.01, soweit sie an diesen Tagen anfallen. Preis je Einsatztag. LB IV.4.</t>
  </si>
  <si>
    <t>5.03</t>
  </si>
  <si>
    <t>Vor-Ort-Betreuung / Versorgungsassistenz – Sonntage (ausgenommen Feiertage)</t>
  </si>
  <si>
    <t>Vor-Ort-Betreuung nach LB IV.4 an Sonntagen, die keine Feiertage sind, von 06:00 bis 14:30 Uhr im Umfang von 8 Personenstunden je Tag. Aufgaben wie Position 5.01, soweit sie an diesen Tagen anfallen. Preis je Einsatztag. LB IV.4.</t>
  </si>
  <si>
    <t>5.04</t>
  </si>
  <si>
    <t>Vor-Ort-Betreuung / Versorgungsassistenz – Feiertage</t>
  </si>
  <si>
    <t>Vor-Ort-Betreuung nach LB IV.4 an den gesetzlichen Feiertagen des Landes Sachsen-Anhalt (LB II.3) von 06:00 bis 14:30 Uhr im Umfang von 8 Personenstunden je Tag. Fällt ein Feiertag auf einen Samstag oder Sonntag, wird er ausschließlich nach dieser Position abgerechnet. Aufgaben wie Position 5.01, soweit sie an diesen Tagen anfallen. Preis je Einsatztag. LB IV.4.</t>
  </si>
  <si>
    <t>5.05</t>
  </si>
  <si>
    <t>Ausweitung der Vor-Ort-Betreuung – Arbeitstage (Stundensatz)</t>
  </si>
  <si>
    <t>Zusätzliche Personenstunden der Vor-Ort-Betreuung an Arbeitstagen (Montag bis Freitag, ausgenommen Feiertage) über den Umfang der Position 5.01 hinaus, auf Anforderung des Auftraggebers nach LB IV.4. Abrechnung je geleistete Personenstunde nach Einsatznachweis, in Viertelstunden. Preis je Stunde. Die Menge ist ein Schätzwert; eine Abnahmeverpflichtung besteht nicht.</t>
  </si>
  <si>
    <t>5.06</t>
  </si>
  <si>
    <t>Ausweitung der Vor-Ort-Betreuung – Samstage (Stundensatz)</t>
  </si>
  <si>
    <t>Zusätzliche Personenstunden der Vor-Ort-Betreuung an Samstagen, die keine Feiertage sind, über den Umfang der Position 5.02 hinaus, auf Anforderung des Auftraggebers nach LB IV.4. Abrechnung je geleistete Personenstunde nach Einsatznachweis, in Viertelstunden. Preis je Stunde. Die Menge ist ein Schätzwert; eine Abnahmeverpflichtung besteht nicht.</t>
  </si>
  <si>
    <t>5.07</t>
  </si>
  <si>
    <t>Ausweitung der Vor-Ort-Betreuung – Sonntage (Stundensatz)</t>
  </si>
  <si>
    <t>Zusätzliche Personenstunden der Vor-Ort-Betreuung an Sonntagen, die keine Feiertage sind, über den Umfang der Position 5.03 hinaus, auf Anforderung des Auftraggebers nach LB IV.4. Abrechnung je geleistete Personenstunde nach Einsatznachweis, in Viertelstunden. Preis je Stunde. Die Menge ist ein Schätzwert; eine Abnahmeverpflichtung besteht nicht.</t>
  </si>
  <si>
    <t>5.08</t>
  </si>
  <si>
    <t>Ausweitung der Vor-Ort-Betreuung – Feiertage (Stundensatz)</t>
  </si>
  <si>
    <t>Zusätzliche Personenstunden der Vor-Ort-Betreuung an gesetzlichen Feiertagen des Landes Sachsen-Anhalt über den Umfang der Position 5.04 hinaus, auf Anforderung des Auftraggebers nach LB IV.4; ein Feiertag, der auf einen Samstag oder Sonntag fällt, wird nach dieser Position abgerechnet. Abrechnung je geleistete Personenstunde nach Einsatznachweis, in Viertelstunden. Preis je Stunde. Die Menge ist ein Schätzwert; eine Abnahmeverpflichtung besteht nicht.</t>
  </si>
  <si>
    <t>5.09</t>
  </si>
  <si>
    <t>Vor-Ort-Betreuung und Pauschalen</t>
  </si>
  <si>
    <t>Preis je Einsatztag, je Stunde bzw. je Monat</t>
  </si>
  <si>
    <t>Einsatztage</t>
  </si>
  <si>
    <t>Stunden</t>
  </si>
  <si>
    <t>Monate</t>
  </si>
  <si>
    <t>Preis- und Kalkulationsblatt Textile Vollversorgung</t>
  </si>
  <si>
    <t>Preis- und Qualitätsverzeichnis Textile Vollversorgung – BG Klinikum Bergmannstrost Halle gGmbH</t>
  </si>
  <si>
    <t>2XS – 5XL, Kurz-, Normal- und Langgrößen
Richtverteilung:
XS 7,7 % · S 24,4 % · M 30,6 % · L 20,3 % · XL 11,2 % · 2XL 3,6 % · 3XL 1,5 % · 4XL 0,2 % · 5XL 0,2 %  Kurz 33,1 % · Normal 58,4 % · Lang 8,5 %</t>
  </si>
  <si>
    <t>2XS – 5XL, Kurz-, Normal- und Langgrößen
Richtverteilung:
XS 7,7 % · S 24,4 % · M 30,6 % · L 20,3 % · XL 11,2 % · 2XL 3,6 % · 3XL 1,5 % · 4XL 0,2 % · 5XL 0,2 %  Kurz 33,1 % · Normal 58,4 % · Lang 8,5 %</t>
  </si>
  <si>
    <t>2XS – 5XL, Kurz-, Normal- und Langgrößen
Richtverteilung:
XS 7,7 % · S 24,4 % · M 30,6 % · L 20,3 % · XL 11,2 % · 2XL 3,6 % · 3XL 1,5 % · 4XL 0,2 % · 5XL 0,2 %  Kurz 33,1 % · Normal 58,4 % · Lang 8,5 %</t>
  </si>
  <si>
    <t>Abrechnung nach tatsächlichem Anfall. Für die Aufbereitung kundeneigener Textilien gelten dieselben Hygiene- und Prozessanforderungen wie für die Mietwäsche; die Bearbeitungszeit beträgt höchstens 3 Arbeitstage. Die vorstehenden Positionen bilden die Lohnwäsche abschließend ab.</t>
  </si>
  <si>
    <t>Das angebotene Produkt muss den Maßangaben dieses Preis- und Kalkulationsblatts entsprechen: bei Berufs- und Bereichskleidung dem dort ausgewiesenen Größenlauf, bei Flach-, Bett- und Frottierwäsche den dort ausgewiesenen Fertigmaßen. Im Neuzustand sind diese Maße einzuhalten. Bei gebrauchter Wäsche ist eine Abweichung von bis zu ± 5 Prozent je Maßangabe zulässig; darüber hinausgehende Abweichungen sind nicht vertragsgerecht. Dieselbe Toleranz gilt für die im Rahmen der Bemusterung vorgelegten Muster, weil diese vorgewaschen einzureichen sind und damit keine Neuware darstellen. Die Maße der Muster werden nicht gewertet. Die Einhaltung der Maßvorgaben weist der Auftragnehmer mit den Produktdatenblättern nach Ziffer III.6 der Leistungsbeschreibung nach. Maßgeblich für die Abgrenzung zwischen vertragsgerechter und nicht vertragsgerechter Ware ist im Übrigen der Grenzmusterkatalog. Bei Spann- und Kappenlaken sowie bei Bett-, Kissen- und Deckenbezügen ist zusätzlich sicherzustellen, dass die Passform auf den beim Auftraggeber eingesetzten Matratzen-, Kissen- und Deckenmaßen erhalten bleibt.</t>
  </si>
  <si>
    <t>Bindung an das freigegebene Produkt</t>
  </si>
  <si>
    <t>Der Auftragnehmer hat während der gesamten Vertragslaufzeit die im Vergabeverfahren bemusterten und die nach Ziffer III.6 der Leistungsbeschreibung freigegebenen Produkte zu liefern. Ein Produktwechsel ist nur mit vorheriger Zustimmung des Auftraggebers in Textform zulässig. Die Zustimmung wird erteilt, wenn das neue Produkt sämtliche Korridore und Mindestanforderungen dieses Blattes einhält und dem freigegebenen Produkt in Material, Verarbeitung und Gebrauchseigenschaften gleichwertig ist.</t>
  </si>
  <si>
    <t>Set für sensible und allergische Patienten; dicht gewebtes, milbendichtes (encasing-fähiges) Material; chemikalien- und duftstoffarm ausgerüstet. Das Set besteht aus je einem Bettbezug, Kopfkissenbezug und Laken nach Spalte E.</t>
  </si>
  <si>
    <t>Laufende Führung der Bestands- und Umlaufdaten je Artikel und Größe auf Grundlage der UHF-RFID-Erfassung der Berufs- und Bereichskleidung sowie der Liefer- und Rücknahmedaten der übrigen Artikelgruppen; Bereitstellung der monatlichen Verbrauchsauswertung, der Bestands- und Umlaufanalyse, des Reklamationsreports und des Service-Level-Berichts sowie der Jahresauswertung. Bedienung der Schnittstelle zu den vom Auftraggeber betriebenen Wäscheausgabe- und Wäscherückgabeautomaten einschließlich Befüllung und Entleerung der Abwurfbehälter der Wäscherückgabeautomaten. Die Beschaffung und das Anbringen der Transponder an der Berufs- und Bereichskleidung sind Bestandteil der Stückpreise der Artikelgruppen 1a bis 1d; die Kennzeichnung kundeneigener Textilien wird über Position 4.03 vergütet. Beide Leistungen sind in dieser Pauschale nicht enthalten. LB V.3 / V.4.</t>
  </si>
  <si>
    <t>Die Versorgung erfolgt als größenbezogene Poolwäsche. Eine gruppenbezogene Zuordnung besteht nur für die Ausnahmegruppe Handwerk (Artikelgruppe 1d) sowie für die Rettungsdienstbekleidung im Eigentum des Auftraggebers (Artikelgruppe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</si>
</sst>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quot; €&quot;"/>
    <numFmt numFmtId="165" formatCode="#,##0.0000&quot; €&quot;"/>
  </numFmts>
  <fonts count="25" x14ac:knownFonts="1">
    <font>
      <sz val="11"/>
      <color theme="1"/>
      <name val="Calibri"/>
      <family val="2"/>
      <charset val="1"/>
    </font>
    <font>
      <b/>
      <sz val="16"/>
      <color rgb="FF1F4E79"/>
      <name val="Arial"/>
      <charset val="1"/>
    </font>
    <font>
      <sz val="10"/>
      <color rgb="FF595959"/>
      <name val="Arial"/>
      <charset val="1"/>
    </font>
    <font>
      <sz val="9"/>
      <color rgb="FF595959"/>
      <name val="Arial"/>
      <charset val="1"/>
    </font>
    <font>
      <b/>
      <sz val="11"/>
      <color rgb="FFFFFFFF"/>
      <name val="Arial"/>
      <charset val="1"/>
    </font>
    <font>
      <b/>
      <sz val="9"/>
      <color rgb="FF000000"/>
      <name val="Arial"/>
      <charset val="1"/>
    </font>
    <font>
      <sz val="9"/>
      <color rgb="FF000000"/>
      <name val="Arial"/>
      <charset val="1"/>
    </font>
    <font>
      <b/>
      <sz val="9"/>
      <color rgb="FFFFFFFF"/>
      <name val="Arial"/>
      <charset val="1"/>
    </font>
    <font>
      <b/>
      <sz val="10"/>
      <color rgb="FF000000"/>
      <name val="Arial"/>
      <charset val="1"/>
    </font>
    <font>
      <b/>
      <sz val="15"/>
      <color rgb="FF1F4E79"/>
      <name val="Arial"/>
      <charset val="1"/>
    </font>
    <font>
      <sz val="9"/>
      <color rgb="FF000000"/>
      <name val="Arial"/>
      <family val="2"/>
      <charset val="1"/>
    </font>
    <font>
      <sz val="9"/>
      <color rgb="FF595959"/>
      <name val="Arial"/>
      <family val="2"/>
      <charset val="1"/>
    </font>
    <font>
      <sz val="8"/>
      <color rgb="FF595959"/>
      <name val="Arial"/>
      <charset val="1"/>
    </font>
    <font>
      <b/>
      <sz val="11"/>
      <color rgb="FFFFFFFF"/>
      <name val="Arial"/>
      <family val="2"/>
      <charset val="1"/>
    </font>
    <font>
      <sz val="9"/>
      <name val="Arial"/>
      <family val="2"/>
      <charset val="1"/>
    </font>
    <font>
      <b/>
      <sz val="14"/>
      <color rgb="FF1F4E79"/>
      <name val="Arial"/>
      <charset val="1"/>
    </font>
    <font>
      <b/>
      <sz val="11"/>
      <color rgb="FF1F4E79"/>
      <name val="Arial"/>
      <charset val="1"/>
    </font>
    <font>
      <i/>
      <sz val="9"/>
      <color rgb="FF595959"/>
      <name val="Arial"/>
      <family val="2"/>
      <charset val="1"/>
    </font>
    <font>
      <b/>
      <sz val="9"/>
      <name val="Arial"/>
      <charset val="1"/>
    </font>
    <font>
      <sz val="9"/>
      <name val="Arial"/>
      <charset val="1"/>
    </font>
    <font>
      <sz val="8"/>
      <name val="Arial"/>
      <charset val="1"/>
    </font>
    <font>
      <i/>
      <sz val="9"/>
      <color rgb="FF595959"/>
      <name val="Arial"/>
      <charset val="1"/>
    </font>
    <font>
      <b/>
      <sz val="9"/>
      <color rgb="FFFFFFFF"/>
      <name val="Arial"/>
      <family val="2"/>
      <charset val="1"/>
    </font>
    <font>
      <b/>
      <sz val="9"/>
      <name val="Arial"/>
      <family val="2"/>
      <charset val="1"/>
    </font>
    <font>
      <b/>
      <sz val="9"/>
      <color rgb="FFFF0000"/>
      <name val="Arial"/>
      <family val="2"/>
      <charset val="1"/>
    </font>
  </fonts>
  <fills count="8">
    <fill>
      <patternFill patternType="none"/>
    </fill>
    <fill>
      <patternFill patternType="gray125"/>
    </fill>
    <fill>
      <patternFill patternType="solid">
        <fgColor rgb="FF1F4E79"/>
        <bgColor rgb="FF003366"/>
      </patternFill>
    </fill>
    <fill>
      <patternFill patternType="solid">
        <fgColor rgb="FFFFF2CC"/>
        <bgColor rgb="FFF2F2F2"/>
      </patternFill>
    </fill>
    <fill>
      <patternFill patternType="solid">
        <fgColor rgb="FFD9E2F3"/>
        <bgColor rgb="FFDDEBF7"/>
      </patternFill>
    </fill>
    <fill>
      <patternFill patternType="solid">
        <fgColor rgb="FFBF8F00"/>
        <bgColor rgb="FF808000"/>
      </patternFill>
    </fill>
    <fill>
      <patternFill patternType="solid">
        <fgColor rgb="FFF2F2F2"/>
        <bgColor rgb="FFDDEBF7"/>
      </patternFill>
    </fill>
    <fill>
      <patternFill patternType="solid">
        <fgColor rgb="FFDDEBF7"/>
        <bgColor rgb="FFD9E2F3"/>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double">
        <color auto="1"/>
      </bottom>
      <diagonal/>
    </border>
    <border>
      <left style="hair">
        <color auto="1"/>
      </left>
      <right style="hair">
        <color auto="1"/>
      </right>
      <top style="hair">
        <color auto="1"/>
      </top>
      <bottom style="double">
        <color auto="1"/>
      </bottom>
      <diagonal/>
    </border>
    <border>
      <left style="thin">
        <color auto="1"/>
      </left>
      <right style="thin">
        <color auto="1"/>
      </right>
      <top/>
      <bottom style="thin">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thin">
        <color auto="1"/>
      </right>
      <top style="hair">
        <color auto="1"/>
      </top>
      <bottom style="thin">
        <color auto="1"/>
      </bottom>
      <diagonal/>
    </border>
    <border>
      <left style="thin">
        <color rgb="FFBFBFBF"/>
      </left>
      <right style="thin">
        <color rgb="FFBFBFBF"/>
      </right>
      <top style="thin">
        <color rgb="FFBFBFBF"/>
      </top>
      <bottom style="thin">
        <color rgb="FFBFBFBF"/>
      </bottom>
      <diagonal/>
    </border>
    <border>
      <left style="medium">
        <color rgb="FFBF8F00"/>
      </left>
      <right style="medium">
        <color rgb="FFBF8F00"/>
      </right>
      <top style="medium">
        <color rgb="FFBF8F00"/>
      </top>
      <bottom style="medium">
        <color rgb="FFBF8F00"/>
      </bottom>
      <diagonal/>
    </border>
  </borders>
  <cellStyleXfs count="1">
    <xf numFmtId="0" fontId="0" fillId="0" borderId="0"/>
  </cellStyleXfs>
  <cellXfs count="89">
    <xf numFmtId="0" fontId="0" fillId="0" borderId="0" xfId="0"/>
    <xf numFmtId="0" fontId="7" fillId="2" borderId="1" xfId="0" applyFont="1" applyFill="1" applyBorder="1" applyAlignment="1">
      <alignment horizontal="center" vertical="center" wrapText="1"/>
    </xf>
    <xf numFmtId="0" fontId="1" fillId="0" borderId="0" xfId="0" applyFont="1"/>
    <xf numFmtId="0" fontId="2" fillId="0" borderId="0" xfId="0" applyFont="1"/>
    <xf numFmtId="0" fontId="5" fillId="0" borderId="2" xfId="0" applyFont="1" applyBorder="1" applyAlignment="1">
      <alignment horizontal="left" vertical="center"/>
    </xf>
    <xf numFmtId="0" fontId="5" fillId="0" borderId="4" xfId="0" applyFont="1" applyBorder="1" applyAlignment="1">
      <alignment horizontal="left" vertical="center"/>
    </xf>
    <xf numFmtId="0" fontId="5" fillId="0" borderId="0" xfId="0" applyFont="1" applyAlignment="1">
      <alignment horizontal="left" vertical="center"/>
    </xf>
    <xf numFmtId="0" fontId="6" fillId="0" borderId="0" xfId="0" applyFont="1" applyAlignment="1">
      <alignment vertical="top" wrapText="1"/>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8" xfId="0" applyFont="1" applyBorder="1" applyAlignment="1">
      <alignment horizontal="center" vertical="center"/>
    </xf>
    <xf numFmtId="0" fontId="6" fillId="4" borderId="10" xfId="0" applyFont="1" applyFill="1" applyBorder="1" applyAlignment="1">
      <alignment vertical="center" wrapText="1"/>
    </xf>
    <xf numFmtId="0" fontId="6" fillId="0" borderId="0" xfId="0" applyFont="1" applyAlignment="1">
      <alignment horizontal="left" vertical="center"/>
    </xf>
    <xf numFmtId="164" fontId="6" fillId="0" borderId="0" xfId="0" applyNumberFormat="1" applyFont="1" applyAlignment="1">
      <alignment horizontal="right" vertical="top" wrapText="1"/>
    </xf>
    <xf numFmtId="0" fontId="6" fillId="0" borderId="3" xfId="0" applyFont="1" applyBorder="1" applyAlignment="1">
      <alignment horizontal="left" vertical="center" wrapText="1"/>
    </xf>
    <xf numFmtId="0" fontId="6" fillId="0" borderId="11" xfId="0" applyFont="1" applyBorder="1" applyAlignment="1">
      <alignment horizontal="left" vertical="center" wrapText="1"/>
    </xf>
    <xf numFmtId="0" fontId="5" fillId="0" borderId="6" xfId="0" applyFont="1" applyBorder="1" applyAlignment="1">
      <alignment horizontal="left" vertical="center"/>
    </xf>
    <xf numFmtId="0" fontId="6" fillId="0" borderId="7" xfId="0" applyFont="1" applyBorder="1" applyAlignment="1">
      <alignment horizontal="left" vertical="center" wrapText="1"/>
    </xf>
    <xf numFmtId="0" fontId="6" fillId="0" borderId="12" xfId="0" applyFont="1" applyBorder="1" applyAlignment="1">
      <alignment horizontal="left" vertical="center" wrapText="1"/>
    </xf>
    <xf numFmtId="0" fontId="6" fillId="0" borderId="5" xfId="0" applyFont="1" applyBorder="1" applyAlignment="1">
      <alignment horizontal="left" vertical="center" wrapText="1"/>
    </xf>
    <xf numFmtId="0" fontId="6" fillId="0" borderId="13" xfId="0" applyFont="1" applyBorder="1" applyAlignment="1">
      <alignment horizontal="left" vertical="center" wrapText="1"/>
    </xf>
    <xf numFmtId="0" fontId="6" fillId="0" borderId="0" xfId="0" applyFont="1" applyAlignment="1">
      <alignment horizontal="left" vertical="top" wrapText="1"/>
    </xf>
    <xf numFmtId="0" fontId="9" fillId="0" borderId="0" xfId="0" applyFont="1"/>
    <xf numFmtId="0" fontId="5" fillId="0" borderId="14" xfId="0" applyFont="1" applyBorder="1" applyAlignment="1">
      <alignment horizontal="center" vertical="center" wrapText="1"/>
    </xf>
    <xf numFmtId="0" fontId="7" fillId="2" borderId="14" xfId="0" applyFont="1" applyFill="1" applyBorder="1" applyAlignment="1">
      <alignment horizontal="center" vertical="center" wrapText="1"/>
    </xf>
    <xf numFmtId="0" fontId="5" fillId="0" borderId="14" xfId="0" applyFont="1" applyBorder="1" applyAlignment="1">
      <alignment horizontal="left" vertical="center" wrapText="1"/>
    </xf>
    <xf numFmtId="0" fontId="12" fillId="0" borderId="14" xfId="0" applyFont="1" applyBorder="1" applyAlignment="1">
      <alignment horizontal="left" vertical="center" wrapText="1"/>
    </xf>
    <xf numFmtId="0" fontId="5" fillId="0" borderId="14" xfId="0" applyFont="1" applyBorder="1" applyAlignment="1">
      <alignment horizontal="left" vertical="top" wrapText="1"/>
    </xf>
    <xf numFmtId="0" fontId="12" fillId="0" borderId="14" xfId="0" applyFont="1" applyBorder="1" applyAlignment="1">
      <alignment horizontal="left" vertical="top" wrapText="1"/>
    </xf>
    <xf numFmtId="0" fontId="5" fillId="0" borderId="0" xfId="0" applyFont="1" applyAlignment="1">
      <alignment horizontal="left" vertical="top" wrapText="1"/>
    </xf>
    <xf numFmtId="0" fontId="12" fillId="0" borderId="0" xfId="0" applyFont="1" applyAlignment="1">
      <alignment horizontal="left" vertical="top" wrapText="1"/>
    </xf>
    <xf numFmtId="0" fontId="0" fillId="0" borderId="0" xfId="0" applyAlignment="1">
      <alignment vertical="center"/>
    </xf>
    <xf numFmtId="0" fontId="14" fillId="0" borderId="14" xfId="0" applyFont="1" applyBorder="1" applyAlignment="1">
      <alignment horizontal="left" vertical="center" wrapText="1"/>
    </xf>
    <xf numFmtId="3" fontId="14" fillId="0" borderId="14" xfId="0" applyNumberFormat="1" applyFont="1" applyBorder="1" applyAlignment="1">
      <alignment horizontal="center" vertical="center" wrapText="1"/>
    </xf>
    <xf numFmtId="0" fontId="14" fillId="0" borderId="14" xfId="0" applyFont="1" applyBorder="1" applyAlignment="1">
      <alignment horizontal="center" vertical="center" wrapText="1"/>
    </xf>
    <xf numFmtId="0" fontId="5" fillId="0" borderId="0" xfId="0" applyFont="1" applyAlignment="1">
      <alignment horizontal="center" vertical="top" wrapText="1"/>
    </xf>
    <xf numFmtId="0" fontId="3" fillId="0" borderId="0" xfId="0" applyFont="1" applyAlignment="1">
      <alignment horizontal="left" vertical="top" wrapText="1"/>
    </xf>
    <xf numFmtId="0" fontId="8" fillId="0" borderId="0" xfId="0" applyFont="1" applyAlignment="1">
      <alignment horizontal="left" vertical="center"/>
    </xf>
    <xf numFmtId="0" fontId="7" fillId="0" borderId="0" xfId="0" applyFont="1" applyAlignment="1">
      <alignment horizontal="center" vertical="center" wrapText="1"/>
    </xf>
    <xf numFmtId="3" fontId="3" fillId="0" borderId="0" xfId="0" applyNumberFormat="1" applyFont="1" applyAlignment="1">
      <alignment horizontal="center" vertical="top" wrapText="1"/>
    </xf>
    <xf numFmtId="3" fontId="5" fillId="0" borderId="0" xfId="0" applyNumberFormat="1" applyFont="1" applyAlignment="1">
      <alignment horizontal="center" vertical="top" wrapText="1"/>
    </xf>
    <xf numFmtId="0" fontId="15" fillId="0" borderId="0" xfId="0" applyFont="1"/>
    <xf numFmtId="0" fontId="16" fillId="0" borderId="0" xfId="0" applyFont="1"/>
    <xf numFmtId="0" fontId="7" fillId="5" borderId="14" xfId="0" applyFont="1" applyFill="1" applyBorder="1" applyAlignment="1">
      <alignment horizontal="center" vertical="center" wrapText="1"/>
    </xf>
    <xf numFmtId="0" fontId="18" fillId="0" borderId="14" xfId="0" applyFont="1" applyBorder="1" applyAlignment="1">
      <alignment vertical="center" wrapText="1"/>
    </xf>
    <xf numFmtId="0" fontId="19" fillId="0" borderId="14" xfId="0" applyFont="1" applyBorder="1" applyAlignment="1">
      <alignment vertical="center" wrapText="1"/>
    </xf>
    <xf numFmtId="0" fontId="19" fillId="0" borderId="14" xfId="0" applyFont="1" applyBorder="1" applyAlignment="1">
      <alignment horizontal="center" vertical="center" wrapText="1"/>
    </xf>
    <xf numFmtId="0" fontId="20" fillId="0" borderId="14" xfId="0" applyFont="1" applyBorder="1" applyAlignment="1">
      <alignment horizontal="left" vertical="center" wrapText="1"/>
    </xf>
    <xf numFmtId="3" fontId="19" fillId="0" borderId="14" xfId="0" applyNumberFormat="1" applyFont="1" applyBorder="1" applyAlignment="1">
      <alignment horizontal="center" vertical="center" wrapText="1"/>
    </xf>
    <xf numFmtId="164" fontId="19" fillId="6" borderId="14" xfId="0" applyNumberFormat="1" applyFont="1" applyFill="1" applyBorder="1" applyAlignment="1">
      <alignment horizontal="right" vertical="center" wrapText="1"/>
    </xf>
    <xf numFmtId="164" fontId="18" fillId="7" borderId="14" xfId="0" applyNumberFormat="1" applyFont="1" applyFill="1" applyBorder="1" applyAlignment="1">
      <alignment horizontal="right" vertical="center"/>
    </xf>
    <xf numFmtId="3" fontId="19" fillId="0" borderId="14" xfId="0" applyNumberFormat="1" applyFont="1" applyBorder="1" applyAlignment="1">
      <alignment horizontal="center" vertical="center"/>
    </xf>
    <xf numFmtId="164" fontId="19" fillId="6" borderId="14" xfId="0" applyNumberFormat="1" applyFont="1" applyFill="1" applyBorder="1" applyAlignment="1">
      <alignment horizontal="right" vertical="center"/>
    </xf>
    <xf numFmtId="0" fontId="22" fillId="2" borderId="14" xfId="0" applyFont="1" applyFill="1" applyBorder="1" applyAlignment="1">
      <alignment horizontal="center" vertical="center" wrapText="1"/>
    </xf>
    <xf numFmtId="0" fontId="14" fillId="0" borderId="14" xfId="0" applyFont="1" applyBorder="1" applyAlignment="1">
      <alignment vertical="center" wrapText="1"/>
    </xf>
    <xf numFmtId="0" fontId="23" fillId="0" borderId="14" xfId="0" applyFont="1" applyBorder="1" applyAlignment="1">
      <alignment vertical="center" wrapText="1"/>
    </xf>
    <xf numFmtId="165" fontId="19" fillId="3" borderId="15" xfId="0" applyNumberFormat="1" applyFont="1" applyFill="1" applyBorder="1" applyAlignment="1" applyProtection="1">
      <alignment horizontal="right" vertical="center" wrapText="1"/>
      <protection locked="0"/>
    </xf>
    <xf numFmtId="165" fontId="19" fillId="3" borderId="15" xfId="0" applyNumberFormat="1" applyFont="1" applyFill="1" applyBorder="1" applyAlignment="1" applyProtection="1">
      <alignment horizontal="right" vertical="center"/>
      <protection locked="0"/>
    </xf>
    <xf numFmtId="164" fontId="19" fillId="3" borderId="15" xfId="0" applyNumberFormat="1" applyFont="1" applyFill="1" applyBorder="1" applyAlignment="1" applyProtection="1">
      <alignment horizontal="right" vertical="center"/>
      <protection locked="0"/>
    </xf>
    <xf numFmtId="0" fontId="3" fillId="0" borderId="0" xfId="0" applyFont="1" applyAlignment="1">
      <alignment vertical="top" wrapText="1"/>
    </xf>
    <xf numFmtId="0" fontId="4" fillId="2" borderId="14" xfId="0" applyFont="1" applyFill="1" applyBorder="1" applyAlignment="1">
      <alignment horizontal="left" vertical="center"/>
    </xf>
    <xf numFmtId="0" fontId="6" fillId="0" borderId="14" xfId="0" applyFont="1" applyBorder="1" applyAlignment="1">
      <alignment horizontal="left" vertical="center" wrapText="1"/>
    </xf>
    <xf numFmtId="0" fontId="10" fillId="0" borderId="14" xfId="0" applyFont="1" applyBorder="1" applyAlignment="1">
      <alignment horizontal="left" vertical="center" wrapText="1"/>
    </xf>
    <xf numFmtId="0" fontId="4" fillId="2" borderId="14" xfId="0" applyFont="1" applyFill="1" applyBorder="1" applyAlignment="1">
      <alignment horizontal="left" vertical="top" wrapText="1"/>
    </xf>
    <xf numFmtId="0" fontId="11" fillId="0" borderId="14" xfId="0" applyFont="1" applyBorder="1" applyAlignment="1">
      <alignment vertical="top" wrapText="1"/>
    </xf>
    <xf numFmtId="0" fontId="7" fillId="2" borderId="14" xfId="0" applyFont="1" applyFill="1" applyBorder="1" applyAlignment="1">
      <alignment horizontal="center" vertical="center" wrapText="1"/>
    </xf>
    <xf numFmtId="0" fontId="10" fillId="0" borderId="14" xfId="0" applyFont="1" applyBorder="1" applyAlignment="1">
      <alignment horizontal="left" vertical="top" wrapText="1"/>
    </xf>
    <xf numFmtId="0" fontId="6" fillId="0" borderId="14" xfId="0" applyFont="1" applyBorder="1" applyAlignment="1">
      <alignment horizontal="left" vertical="top" wrapText="1"/>
    </xf>
    <xf numFmtId="0" fontId="13" fillId="2" borderId="14" xfId="0" applyFont="1" applyFill="1" applyBorder="1" applyAlignment="1">
      <alignment horizontal="left" vertical="top" wrapText="1"/>
    </xf>
    <xf numFmtId="0" fontId="14" fillId="0" borderId="14" xfId="0" applyFont="1" applyBorder="1" applyAlignment="1">
      <alignment horizontal="left" vertical="center" wrapText="1"/>
    </xf>
    <xf numFmtId="0" fontId="3" fillId="0" borderId="0" xfId="0" applyFont="1" applyAlignment="1">
      <alignment vertical="center" wrapText="1"/>
    </xf>
    <xf numFmtId="0" fontId="4" fillId="2" borderId="1" xfId="0" applyFont="1" applyFill="1" applyBorder="1" applyAlignment="1">
      <alignment horizontal="center" vertical="center"/>
    </xf>
    <xf numFmtId="0" fontId="6" fillId="3" borderId="3" xfId="0" applyFont="1" applyFill="1" applyBorder="1" applyAlignment="1" applyProtection="1">
      <alignment horizontal="left" vertical="center" wrapText="1"/>
      <protection locked="0"/>
    </xf>
    <xf numFmtId="0" fontId="6" fillId="3" borderId="5" xfId="0" applyFont="1" applyFill="1" applyBorder="1" applyAlignment="1" applyProtection="1">
      <alignment horizontal="left" vertical="center" wrapText="1"/>
      <protection locked="0"/>
    </xf>
    <xf numFmtId="0" fontId="7" fillId="2" borderId="1" xfId="0" applyFont="1" applyFill="1" applyBorder="1" applyAlignment="1">
      <alignment horizontal="center" vertical="center" wrapText="1"/>
    </xf>
    <xf numFmtId="0" fontId="6" fillId="0" borderId="3" xfId="0" applyFont="1" applyBorder="1" applyAlignment="1">
      <alignment horizontal="left" vertical="center"/>
    </xf>
    <xf numFmtId="164" fontId="5" fillId="0" borderId="3" xfId="0" applyNumberFormat="1" applyFont="1" applyBorder="1" applyAlignment="1">
      <alignment horizontal="center" vertical="center" wrapText="1"/>
    </xf>
    <xf numFmtId="0" fontId="6" fillId="0" borderId="7" xfId="0" applyFont="1" applyBorder="1" applyAlignment="1">
      <alignment horizontal="left" vertical="center"/>
    </xf>
    <xf numFmtId="164" fontId="5" fillId="0" borderId="7" xfId="0" applyNumberFormat="1" applyFont="1" applyBorder="1" applyAlignment="1">
      <alignment horizontal="center" vertical="center" wrapText="1"/>
    </xf>
    <xf numFmtId="0" fontId="4" fillId="2" borderId="1" xfId="0" applyFont="1" applyFill="1" applyBorder="1" applyAlignment="1">
      <alignment horizontal="left" vertical="center"/>
    </xf>
    <xf numFmtId="0" fontId="6" fillId="0" borderId="9" xfId="0" applyFont="1" applyBorder="1" applyAlignment="1">
      <alignment horizontal="left" vertical="center"/>
    </xf>
    <xf numFmtId="164" fontId="5" fillId="0" borderId="9" xfId="0" applyNumberFormat="1" applyFont="1" applyBorder="1" applyAlignment="1">
      <alignment horizontal="center" vertical="center" wrapText="1"/>
    </xf>
    <xf numFmtId="0" fontId="8" fillId="4" borderId="10" xfId="0" applyFont="1" applyFill="1" applyBorder="1" applyAlignment="1">
      <alignment horizontal="left" vertical="center"/>
    </xf>
    <xf numFmtId="164" fontId="8" fillId="4" borderId="10" xfId="0" applyNumberFormat="1" applyFont="1" applyFill="1" applyBorder="1" applyAlignment="1">
      <alignment horizontal="center" vertical="center" wrapText="1"/>
    </xf>
    <xf numFmtId="0" fontId="17" fillId="0" borderId="0" xfId="0" applyFont="1" applyAlignment="1">
      <alignment vertical="top" wrapText="1"/>
    </xf>
    <xf numFmtId="0" fontId="18" fillId="7" borderId="0" xfId="0" applyFont="1" applyFill="1" applyAlignment="1">
      <alignment horizontal="right" vertical="center"/>
    </xf>
    <xf numFmtId="0" fontId="21" fillId="0" borderId="0" xfId="0" applyFont="1" applyAlignment="1">
      <alignment vertical="top" wrapText="1"/>
    </xf>
    <xf numFmtId="0" fontId="24" fillId="0" borderId="0" xfId="0" applyFont="1" applyAlignment="1">
      <alignment horizontal="center" vertical="center" wrapText="1"/>
    </xf>
    <xf numFmtId="0" fontId="7" fillId="5" borderId="14" xfId="0" applyFont="1" applyFill="1" applyBorder="1" applyAlignment="1" applyProtection="1">
      <alignment horizontal="center" vertical="center" wrapText="1"/>
      <protection locked="0"/>
    </xf>
  </cellXfs>
  <cellStyles count="1">
    <cellStyle name="Stand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DDEBF7"/>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F2F2F2"/>
      <rgbColor rgb="FFCCFFCC"/>
      <rgbColor rgb="FFFFFF99"/>
      <rgbColor rgb="FF99CCFF"/>
      <rgbColor rgb="FFFF99CC"/>
      <rgbColor rgb="FFCC99FF"/>
      <rgbColor rgb="FFFFCC99"/>
      <rgbColor rgb="FF3366FF"/>
      <rgbColor rgb="FF33CCCC"/>
      <rgbColor rgb="FF99CC00"/>
      <rgbColor rgb="FFFFCC00"/>
      <rgbColor rgb="FFBF8F00"/>
      <rgbColor rgb="FFFF6600"/>
      <rgbColor rgb="FF595959"/>
      <rgbColor rgb="FF969696"/>
      <rgbColor rgb="FF003366"/>
      <rgbColor rgb="FF339966"/>
      <rgbColor rgb="FF003300"/>
      <rgbColor rgb="FF333300"/>
      <rgbColor rgb="FF993300"/>
      <rgbColor rgb="FF993366"/>
      <rgbColor rgb="FF1F4E7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1523880</xdr:colOff>
      <xdr:row>1</xdr:row>
      <xdr:rowOff>47745</xdr:rowOff>
    </xdr:from>
    <xdr:to>
      <xdr:col>5</xdr:col>
      <xdr:colOff>2209320</xdr:colOff>
      <xdr:row>3</xdr:row>
      <xdr:rowOff>66465</xdr:rowOff>
    </xdr:to>
    <xdr:pic>
      <xdr:nvPicPr>
        <xdr:cNvPr id="2" name="Bild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8324730" y="238245"/>
          <a:ext cx="2418990" cy="542595"/>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F56"/>
  <sheetViews>
    <sheetView showGridLines="0" tabSelected="1" zoomScaleNormal="100" workbookViewId="0">
      <selection activeCell="C7" sqref="C7:F7"/>
    </sheetView>
  </sheetViews>
  <sheetFormatPr baseColWidth="10" defaultColWidth="8.7109375" defaultRowHeight="15" x14ac:dyDescent="0.25"/>
  <cols>
    <col min="1" max="1" width="4" customWidth="1"/>
    <col min="2" max="2" width="30" customWidth="1"/>
    <col min="3" max="3" width="46" customWidth="1"/>
    <col min="4" max="4" width="22" customWidth="1"/>
    <col min="5" max="5" width="26" customWidth="1"/>
    <col min="6" max="6" width="34" customWidth="1"/>
  </cols>
  <sheetData>
    <row r="1" spans="2:6" ht="15" customHeight="1" x14ac:dyDescent="0.25"/>
    <row r="2" spans="2:6" ht="21.75" customHeight="1" x14ac:dyDescent="0.3">
      <c r="B2" s="2" t="s">
        <v>578</v>
      </c>
    </row>
    <row r="3" spans="2:6" ht="19.5" customHeight="1" x14ac:dyDescent="0.25">
      <c r="B3" s="3" t="s">
        <v>0</v>
      </c>
    </row>
    <row r="4" spans="2:6" ht="46.5" customHeight="1" x14ac:dyDescent="0.25">
      <c r="B4" s="70" t="s">
        <v>1</v>
      </c>
      <c r="C4" s="70"/>
      <c r="D4" s="70"/>
      <c r="E4" s="70"/>
      <c r="F4" s="70"/>
    </row>
    <row r="5" spans="2:6" ht="15" customHeight="1" x14ac:dyDescent="0.25"/>
    <row r="6" spans="2:6" ht="30" customHeight="1" x14ac:dyDescent="0.25">
      <c r="B6" s="71" t="s">
        <v>2</v>
      </c>
      <c r="C6" s="71"/>
      <c r="D6" s="71"/>
      <c r="E6" s="71"/>
      <c r="F6" s="71"/>
    </row>
    <row r="7" spans="2:6" ht="30" customHeight="1" x14ac:dyDescent="0.25">
      <c r="B7" s="4" t="s">
        <v>3</v>
      </c>
      <c r="C7" s="72"/>
      <c r="D7" s="72"/>
      <c r="E7" s="72"/>
      <c r="F7" s="72"/>
    </row>
    <row r="8" spans="2:6" ht="30" customHeight="1" x14ac:dyDescent="0.25">
      <c r="B8" s="5" t="s">
        <v>4</v>
      </c>
      <c r="C8" s="73"/>
      <c r="D8" s="73"/>
      <c r="E8" s="73"/>
      <c r="F8" s="73"/>
    </row>
    <row r="9" spans="2:6" ht="25.5" customHeight="1" x14ac:dyDescent="0.25">
      <c r="B9" s="6"/>
      <c r="C9" s="7"/>
    </row>
    <row r="10" spans="2:6" ht="30" customHeight="1" x14ac:dyDescent="0.25">
      <c r="B10" s="71" t="s">
        <v>5</v>
      </c>
      <c r="C10" s="71"/>
      <c r="D10" s="71"/>
      <c r="E10" s="71"/>
      <c r="F10" s="71"/>
    </row>
    <row r="11" spans="2:6" ht="30" customHeight="1" x14ac:dyDescent="0.25">
      <c r="B11" s="1" t="s">
        <v>6</v>
      </c>
      <c r="C11" s="74" t="s">
        <v>7</v>
      </c>
      <c r="D11" s="74"/>
      <c r="E11" s="74" t="s">
        <v>8</v>
      </c>
      <c r="F11" s="74"/>
    </row>
    <row r="12" spans="2:6" ht="30" customHeight="1" x14ac:dyDescent="0.25">
      <c r="B12" s="8" t="s">
        <v>9</v>
      </c>
      <c r="C12" s="75" t="s">
        <v>10</v>
      </c>
      <c r="D12" s="75"/>
      <c r="E12" s="76">
        <f>'Gruppe 1a'!L17</f>
        <v>0</v>
      </c>
      <c r="F12" s="76"/>
    </row>
    <row r="13" spans="2:6" ht="30" customHeight="1" x14ac:dyDescent="0.25">
      <c r="B13" s="9" t="s">
        <v>11</v>
      </c>
      <c r="C13" s="77" t="s">
        <v>12</v>
      </c>
      <c r="D13" s="77"/>
      <c r="E13" s="78">
        <f>'Gruppe 1b'!L10</f>
        <v>0</v>
      </c>
      <c r="F13" s="78"/>
    </row>
    <row r="14" spans="2:6" ht="30" customHeight="1" x14ac:dyDescent="0.25">
      <c r="B14" s="9" t="s">
        <v>13</v>
      </c>
      <c r="C14" s="77" t="s">
        <v>14</v>
      </c>
      <c r="D14" s="77"/>
      <c r="E14" s="78">
        <f>'Gruppe 1c'!L14</f>
        <v>0</v>
      </c>
      <c r="F14" s="78"/>
    </row>
    <row r="15" spans="2:6" ht="30" customHeight="1" x14ac:dyDescent="0.25">
      <c r="B15" s="9" t="s">
        <v>15</v>
      </c>
      <c r="C15" s="77" t="s">
        <v>16</v>
      </c>
      <c r="D15" s="77"/>
      <c r="E15" s="78">
        <f>'Gruppe 1d'!L9</f>
        <v>0</v>
      </c>
      <c r="F15" s="78"/>
    </row>
    <row r="16" spans="2:6" ht="30" customHeight="1" x14ac:dyDescent="0.25">
      <c r="B16" s="9" t="s">
        <v>17</v>
      </c>
      <c r="C16" s="77" t="s">
        <v>18</v>
      </c>
      <c r="D16" s="77"/>
      <c r="E16" s="78">
        <f>'Gruppe 2a'!L20</f>
        <v>0</v>
      </c>
      <c r="F16" s="78"/>
    </row>
    <row r="17" spans="2:6" ht="30" customHeight="1" x14ac:dyDescent="0.25">
      <c r="B17" s="9" t="s">
        <v>19</v>
      </c>
      <c r="C17" s="77" t="s">
        <v>20</v>
      </c>
      <c r="D17" s="77"/>
      <c r="E17" s="78">
        <f>'Gruppe 2b'!L13</f>
        <v>0</v>
      </c>
      <c r="F17" s="78"/>
    </row>
    <row r="18" spans="2:6" ht="30" customHeight="1" x14ac:dyDescent="0.25">
      <c r="B18" s="9" t="s">
        <v>21</v>
      </c>
      <c r="C18" s="77" t="s">
        <v>22</v>
      </c>
      <c r="D18" s="77"/>
      <c r="E18" s="78">
        <f>'Gruppe 2c'!M12</f>
        <v>0</v>
      </c>
      <c r="F18" s="78"/>
    </row>
    <row r="19" spans="2:6" ht="30" customHeight="1" x14ac:dyDescent="0.25">
      <c r="B19" s="9" t="s">
        <v>23</v>
      </c>
      <c r="C19" s="77" t="s">
        <v>24</v>
      </c>
      <c r="D19" s="77"/>
      <c r="E19" s="78">
        <f>'Gruppe 3'!G16</f>
        <v>0</v>
      </c>
      <c r="F19" s="78"/>
    </row>
    <row r="20" spans="2:6" ht="30" customHeight="1" x14ac:dyDescent="0.25">
      <c r="B20" s="9" t="s">
        <v>25</v>
      </c>
      <c r="C20" s="77" t="s">
        <v>26</v>
      </c>
      <c r="D20" s="77"/>
      <c r="E20" s="78">
        <f>'Gruppe 4'!G8</f>
        <v>0</v>
      </c>
      <c r="F20" s="78"/>
    </row>
    <row r="21" spans="2:6" ht="30" customHeight="1" x14ac:dyDescent="0.25">
      <c r="B21" s="10" t="s">
        <v>27</v>
      </c>
      <c r="C21" s="80" t="s">
        <v>573</v>
      </c>
      <c r="D21" s="80"/>
      <c r="E21" s="81">
        <f>'Gruppe 5'!G14</f>
        <v>0</v>
      </c>
      <c r="F21" s="81"/>
    </row>
    <row r="22" spans="2:6" ht="30" customHeight="1" x14ac:dyDescent="0.25">
      <c r="B22" s="11"/>
      <c r="C22" s="82" t="s">
        <v>28</v>
      </c>
      <c r="D22" s="82"/>
      <c r="E22" s="83">
        <f>SUM(E12:E21)</f>
        <v>0</v>
      </c>
      <c r="F22" s="83"/>
    </row>
    <row r="23" spans="2:6" ht="29.25" customHeight="1" x14ac:dyDescent="0.25">
      <c r="B23" s="70" t="s">
        <v>29</v>
      </c>
      <c r="C23" s="70"/>
      <c r="D23" s="70"/>
      <c r="E23" s="70"/>
      <c r="F23" s="70"/>
    </row>
    <row r="24" spans="2:6" ht="15" customHeight="1" x14ac:dyDescent="0.25">
      <c r="B24" s="7"/>
      <c r="C24" s="12"/>
      <c r="D24" s="13"/>
      <c r="E24" s="7"/>
    </row>
    <row r="25" spans="2:6" ht="30" customHeight="1" x14ac:dyDescent="0.25">
      <c r="B25" s="79" t="s">
        <v>30</v>
      </c>
      <c r="C25" s="79"/>
      <c r="D25" s="79"/>
      <c r="E25" s="79"/>
      <c r="F25" s="79"/>
    </row>
    <row r="26" spans="2:6" ht="30" customHeight="1" x14ac:dyDescent="0.25">
      <c r="B26" s="1" t="s">
        <v>31</v>
      </c>
      <c r="C26" s="1" t="s">
        <v>32</v>
      </c>
      <c r="D26" s="1" t="s">
        <v>33</v>
      </c>
      <c r="E26" s="1" t="s">
        <v>34</v>
      </c>
      <c r="F26" s="1" t="s">
        <v>35</v>
      </c>
    </row>
    <row r="27" spans="2:6" ht="30" customHeight="1" x14ac:dyDescent="0.25">
      <c r="B27" s="4" t="s">
        <v>36</v>
      </c>
      <c r="C27" s="14" t="s">
        <v>37</v>
      </c>
      <c r="D27" s="14" t="s">
        <v>38</v>
      </c>
      <c r="E27" s="14" t="s">
        <v>39</v>
      </c>
      <c r="F27" s="15" t="s">
        <v>39</v>
      </c>
    </row>
    <row r="28" spans="2:6" ht="30" customHeight="1" x14ac:dyDescent="0.25">
      <c r="B28" s="16" t="s">
        <v>40</v>
      </c>
      <c r="C28" s="17" t="s">
        <v>41</v>
      </c>
      <c r="D28" s="17" t="s">
        <v>39</v>
      </c>
      <c r="E28" s="17" t="s">
        <v>42</v>
      </c>
      <c r="F28" s="18" t="s">
        <v>43</v>
      </c>
    </row>
    <row r="29" spans="2:6" ht="30" customHeight="1" x14ac:dyDescent="0.25">
      <c r="B29" s="16" t="s">
        <v>44</v>
      </c>
      <c r="C29" s="17" t="s">
        <v>10</v>
      </c>
      <c r="D29" s="17" t="s">
        <v>45</v>
      </c>
      <c r="E29" s="17" t="s">
        <v>46</v>
      </c>
      <c r="F29" s="18" t="s">
        <v>47</v>
      </c>
    </row>
    <row r="30" spans="2:6" ht="30" customHeight="1" x14ac:dyDescent="0.25">
      <c r="B30" s="16" t="s">
        <v>48</v>
      </c>
      <c r="C30" s="17" t="s">
        <v>12</v>
      </c>
      <c r="D30" s="17" t="s">
        <v>45</v>
      </c>
      <c r="E30" s="17" t="s">
        <v>46</v>
      </c>
      <c r="F30" s="18" t="s">
        <v>47</v>
      </c>
    </row>
    <row r="31" spans="2:6" ht="30" customHeight="1" x14ac:dyDescent="0.25">
      <c r="B31" s="16" t="s">
        <v>49</v>
      </c>
      <c r="C31" s="17" t="s">
        <v>50</v>
      </c>
      <c r="D31" s="17" t="s">
        <v>45</v>
      </c>
      <c r="E31" s="17" t="s">
        <v>46</v>
      </c>
      <c r="F31" s="18" t="s">
        <v>47</v>
      </c>
    </row>
    <row r="32" spans="2:6" ht="30" customHeight="1" x14ac:dyDescent="0.25">
      <c r="B32" s="16" t="s">
        <v>51</v>
      </c>
      <c r="C32" s="17" t="s">
        <v>16</v>
      </c>
      <c r="D32" s="17" t="s">
        <v>45</v>
      </c>
      <c r="E32" s="17" t="s">
        <v>46</v>
      </c>
      <c r="F32" s="18" t="s">
        <v>47</v>
      </c>
    </row>
    <row r="33" spans="2:6" ht="30" customHeight="1" x14ac:dyDescent="0.25">
      <c r="B33" s="16" t="s">
        <v>52</v>
      </c>
      <c r="C33" s="17" t="s">
        <v>18</v>
      </c>
      <c r="D33" s="17" t="s">
        <v>45</v>
      </c>
      <c r="E33" s="17" t="s">
        <v>46</v>
      </c>
      <c r="F33" s="18" t="s">
        <v>53</v>
      </c>
    </row>
    <row r="34" spans="2:6" ht="30" customHeight="1" x14ac:dyDescent="0.25">
      <c r="B34" s="16" t="s">
        <v>54</v>
      </c>
      <c r="C34" s="17" t="s">
        <v>20</v>
      </c>
      <c r="D34" s="17" t="s">
        <v>45</v>
      </c>
      <c r="E34" s="17" t="s">
        <v>46</v>
      </c>
      <c r="F34" s="18" t="s">
        <v>53</v>
      </c>
    </row>
    <row r="35" spans="2:6" ht="30" customHeight="1" x14ac:dyDescent="0.25">
      <c r="B35" s="16" t="s">
        <v>55</v>
      </c>
      <c r="C35" s="17" t="s">
        <v>22</v>
      </c>
      <c r="D35" s="17" t="s">
        <v>45</v>
      </c>
      <c r="E35" s="17" t="s">
        <v>46</v>
      </c>
      <c r="F35" s="18" t="s">
        <v>53</v>
      </c>
    </row>
    <row r="36" spans="2:6" ht="30" customHeight="1" x14ac:dyDescent="0.25">
      <c r="B36" s="16" t="s">
        <v>56</v>
      </c>
      <c r="C36" s="17" t="s">
        <v>24</v>
      </c>
      <c r="D36" s="17" t="s">
        <v>57</v>
      </c>
      <c r="E36" s="17" t="s">
        <v>46</v>
      </c>
      <c r="F36" s="18" t="s">
        <v>58</v>
      </c>
    </row>
    <row r="37" spans="2:6" ht="30" customHeight="1" x14ac:dyDescent="0.25">
      <c r="B37" s="16" t="s">
        <v>59</v>
      </c>
      <c r="C37" s="17" t="s">
        <v>26</v>
      </c>
      <c r="D37" s="17" t="s">
        <v>60</v>
      </c>
      <c r="E37" s="17" t="s">
        <v>61</v>
      </c>
      <c r="F37" s="18" t="s">
        <v>62</v>
      </c>
    </row>
    <row r="38" spans="2:6" ht="30" customHeight="1" x14ac:dyDescent="0.25">
      <c r="B38" s="5" t="s">
        <v>63</v>
      </c>
      <c r="C38" s="19" t="s">
        <v>573</v>
      </c>
      <c r="D38" s="19" t="s">
        <v>574</v>
      </c>
      <c r="E38" s="19" t="s">
        <v>61</v>
      </c>
      <c r="F38" s="20" t="s">
        <v>64</v>
      </c>
    </row>
    <row r="39" spans="2:6" ht="15" customHeight="1" x14ac:dyDescent="0.25">
      <c r="B39" s="6"/>
      <c r="C39" s="21"/>
      <c r="D39" s="21"/>
      <c r="E39" s="21"/>
    </row>
    <row r="40" spans="2:6" ht="15" customHeight="1" x14ac:dyDescent="0.25">
      <c r="B40" s="6"/>
      <c r="C40" s="21"/>
      <c r="D40" s="21"/>
      <c r="E40" s="21"/>
    </row>
    <row r="41" spans="2:6" ht="15" customHeight="1" x14ac:dyDescent="0.25">
      <c r="B41" s="6"/>
      <c r="C41" s="21"/>
      <c r="D41" s="21"/>
      <c r="E41" s="21"/>
    </row>
    <row r="42" spans="2:6" ht="15" customHeight="1" x14ac:dyDescent="0.25">
      <c r="B42" s="6"/>
      <c r="C42" s="21"/>
      <c r="D42" s="21"/>
      <c r="E42" s="21"/>
    </row>
    <row r="43" spans="2:6" ht="15" customHeight="1" x14ac:dyDescent="0.25">
      <c r="B43" s="6"/>
      <c r="C43" s="21"/>
      <c r="D43" s="21"/>
      <c r="E43" s="21"/>
    </row>
    <row r="44" spans="2:6" ht="15" customHeight="1" x14ac:dyDescent="0.25"/>
    <row r="45" spans="2:6" ht="15" customHeight="1" x14ac:dyDescent="0.25"/>
    <row r="46" spans="2:6" ht="15" customHeight="1" x14ac:dyDescent="0.25"/>
    <row r="47" spans="2:6" ht="15" customHeight="1" x14ac:dyDescent="0.25"/>
    <row r="48" spans="2:6"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sheetData>
  <sheetProtection algorithmName="SHA-512" hashValue="4SjxuBNLwcJPYa00WJAMVSZQhIChLshCe5nYxTet7pgciktKiWt/dizwcFmopVnQk6nUD+m/TnfLzPJK2Jv3zg==" saltValue="AKi2LxgLplcE5A36TjbQsQ==" spinCount="100000" sheet="1" objects="1" scenarios="1"/>
  <mergeCells count="31">
    <mergeCell ref="B23:F23"/>
    <mergeCell ref="B25:F25"/>
    <mergeCell ref="C20:D20"/>
    <mergeCell ref="E20:F20"/>
    <mergeCell ref="C21:D21"/>
    <mergeCell ref="E21:F21"/>
    <mergeCell ref="C22:D22"/>
    <mergeCell ref="E22:F22"/>
    <mergeCell ref="C17:D17"/>
    <mergeCell ref="E17:F17"/>
    <mergeCell ref="C18:D18"/>
    <mergeCell ref="E18:F18"/>
    <mergeCell ref="C19:D19"/>
    <mergeCell ref="E19:F19"/>
    <mergeCell ref="C14:D14"/>
    <mergeCell ref="E14:F14"/>
    <mergeCell ref="C15:D15"/>
    <mergeCell ref="E15:F15"/>
    <mergeCell ref="C16:D16"/>
    <mergeCell ref="E16:F16"/>
    <mergeCell ref="C11:D11"/>
    <mergeCell ref="E11:F11"/>
    <mergeCell ref="C12:D12"/>
    <mergeCell ref="E12:F12"/>
    <mergeCell ref="C13:D13"/>
    <mergeCell ref="E13:F13"/>
    <mergeCell ref="B4:F4"/>
    <mergeCell ref="B6:F6"/>
    <mergeCell ref="C7:F7"/>
    <mergeCell ref="C8:F8"/>
    <mergeCell ref="B10:F10"/>
  </mergeCells>
  <pageMargins left="0.75" right="0.75" top="1" bottom="1" header="0.511811023622047" footer="0.511811023622047"/>
  <pageSetup paperSize="9" fitToHeight="0"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F67"/>
  <sheetViews>
    <sheetView showGridLines="0" zoomScaleNormal="100" workbookViewId="0">
      <selection activeCell="B17" sqref="B17"/>
    </sheetView>
  </sheetViews>
  <sheetFormatPr baseColWidth="10" defaultColWidth="8.7109375" defaultRowHeight="15" x14ac:dyDescent="0.25"/>
  <cols>
    <col min="1" max="1" width="4" customWidth="1"/>
    <col min="2" max="2" width="30" customWidth="1"/>
    <col min="3" max="3" width="28" customWidth="1"/>
    <col min="4" max="4" width="54" customWidth="1"/>
    <col min="5" max="5" width="26" customWidth="1"/>
    <col min="6" max="6" width="18" customWidth="1"/>
  </cols>
  <sheetData>
    <row r="1" spans="2:6" ht="18" customHeight="1" x14ac:dyDescent="0.3">
      <c r="B1" s="22" t="s">
        <v>65</v>
      </c>
    </row>
    <row r="2" spans="2:6" ht="31.5" customHeight="1" x14ac:dyDescent="0.25">
      <c r="B2" s="59" t="s">
        <v>0</v>
      </c>
      <c r="C2" s="59"/>
      <c r="D2" s="59"/>
      <c r="E2" s="59"/>
      <c r="F2" s="59"/>
    </row>
    <row r="3" spans="2:6" ht="30" customHeight="1" x14ac:dyDescent="0.25">
      <c r="B3" s="60" t="s">
        <v>66</v>
      </c>
      <c r="C3" s="60"/>
      <c r="D3" s="60"/>
      <c r="E3" s="60"/>
      <c r="F3" s="60"/>
    </row>
    <row r="4" spans="2:6" ht="30" customHeight="1" x14ac:dyDescent="0.25">
      <c r="B4" s="23" t="s">
        <v>67</v>
      </c>
      <c r="C4" s="61" t="s">
        <v>68</v>
      </c>
      <c r="D4" s="61"/>
      <c r="E4" s="61"/>
      <c r="F4" s="61"/>
    </row>
    <row r="5" spans="2:6" ht="45" customHeight="1" x14ac:dyDescent="0.25">
      <c r="B5" s="23" t="s">
        <v>69</v>
      </c>
      <c r="C5" s="61" t="s">
        <v>72</v>
      </c>
      <c r="D5" s="61"/>
      <c r="E5" s="61"/>
      <c r="F5" s="61"/>
    </row>
    <row r="6" spans="2:6" ht="30" customHeight="1" x14ac:dyDescent="0.25">
      <c r="B6" s="23" t="s">
        <v>70</v>
      </c>
      <c r="C6" s="62" t="s">
        <v>74</v>
      </c>
      <c r="D6" s="62"/>
      <c r="E6" s="62"/>
      <c r="F6" s="62"/>
    </row>
    <row r="7" spans="2:6" ht="30" customHeight="1" x14ac:dyDescent="0.25">
      <c r="B7" s="23" t="s">
        <v>71</v>
      </c>
      <c r="C7" s="61" t="s">
        <v>76</v>
      </c>
      <c r="D7" s="61"/>
      <c r="E7" s="61"/>
      <c r="F7" s="61"/>
    </row>
    <row r="8" spans="2:6" ht="30" customHeight="1" x14ac:dyDescent="0.25">
      <c r="B8" s="23" t="s">
        <v>73</v>
      </c>
      <c r="C8" s="61" t="s">
        <v>589</v>
      </c>
      <c r="D8" s="61"/>
      <c r="E8" s="61"/>
      <c r="F8" s="61"/>
    </row>
    <row r="9" spans="2:6" ht="30" customHeight="1" x14ac:dyDescent="0.25">
      <c r="B9" s="23" t="s">
        <v>75</v>
      </c>
      <c r="C9" s="61" t="s">
        <v>79</v>
      </c>
      <c r="D9" s="61"/>
      <c r="E9" s="61"/>
      <c r="F9" s="61"/>
    </row>
    <row r="10" spans="2:6" ht="30" customHeight="1" x14ac:dyDescent="0.25">
      <c r="B10" s="23" t="s">
        <v>77</v>
      </c>
      <c r="C10" s="61" t="s">
        <v>80</v>
      </c>
      <c r="D10" s="61"/>
      <c r="E10" s="61"/>
      <c r="F10" s="61"/>
    </row>
    <row r="11" spans="2:6" ht="45" customHeight="1" x14ac:dyDescent="0.25">
      <c r="B11" s="23" t="s">
        <v>78</v>
      </c>
      <c r="C11" s="61" t="s">
        <v>81</v>
      </c>
      <c r="D11" s="61"/>
      <c r="E11" s="61"/>
      <c r="F11" s="61"/>
    </row>
    <row r="13" spans="2:6" ht="30" customHeight="1" x14ac:dyDescent="0.25">
      <c r="B13" s="63" t="s">
        <v>82</v>
      </c>
      <c r="C13" s="63"/>
      <c r="D13" s="63"/>
      <c r="E13" s="63"/>
      <c r="F13" s="63"/>
    </row>
    <row r="14" spans="2:6" ht="30" customHeight="1" x14ac:dyDescent="0.25">
      <c r="B14" s="64" t="s">
        <v>83</v>
      </c>
      <c r="C14" s="64"/>
      <c r="D14" s="64"/>
      <c r="E14" s="64"/>
      <c r="F14" s="64"/>
    </row>
    <row r="15" spans="2:6" ht="30" customHeight="1" x14ac:dyDescent="0.25">
      <c r="B15" s="24" t="s">
        <v>84</v>
      </c>
      <c r="C15" s="65" t="s">
        <v>85</v>
      </c>
      <c r="D15" s="65"/>
      <c r="E15" s="65"/>
      <c r="F15" s="24" t="s">
        <v>86</v>
      </c>
    </row>
    <row r="16" spans="2:6" ht="37.5" customHeight="1" x14ac:dyDescent="0.25">
      <c r="B16" s="25" t="s">
        <v>87</v>
      </c>
      <c r="C16" s="61" t="s">
        <v>88</v>
      </c>
      <c r="D16" s="61"/>
      <c r="E16" s="61"/>
      <c r="F16" s="26" t="s">
        <v>89</v>
      </c>
    </row>
    <row r="17" spans="2:6" ht="110.25" customHeight="1" x14ac:dyDescent="0.25">
      <c r="B17" s="27" t="s">
        <v>90</v>
      </c>
      <c r="C17" s="66" t="s">
        <v>584</v>
      </c>
      <c r="D17" s="66"/>
      <c r="E17" s="66"/>
      <c r="F17" s="28" t="s">
        <v>91</v>
      </c>
    </row>
    <row r="18" spans="2:6" ht="51.75" customHeight="1" x14ac:dyDescent="0.25">
      <c r="B18" s="27" t="s">
        <v>92</v>
      </c>
      <c r="C18" s="67" t="s">
        <v>93</v>
      </c>
      <c r="D18" s="67"/>
      <c r="E18" s="67"/>
      <c r="F18" s="28" t="s">
        <v>94</v>
      </c>
    </row>
    <row r="19" spans="2:6" ht="86.25" customHeight="1" x14ac:dyDescent="0.25">
      <c r="B19" s="27" t="s">
        <v>95</v>
      </c>
      <c r="C19" s="67" t="s">
        <v>96</v>
      </c>
      <c r="D19" s="67"/>
      <c r="E19" s="67"/>
      <c r="F19" s="28" t="s">
        <v>97</v>
      </c>
    </row>
    <row r="20" spans="2:6" ht="75" customHeight="1" x14ac:dyDescent="0.25">
      <c r="B20" s="27" t="s">
        <v>98</v>
      </c>
      <c r="C20" s="67" t="s">
        <v>99</v>
      </c>
      <c r="D20" s="67"/>
      <c r="E20" s="67"/>
      <c r="F20" s="28" t="s">
        <v>100</v>
      </c>
    </row>
    <row r="21" spans="2:6" ht="52.5" customHeight="1" x14ac:dyDescent="0.25">
      <c r="B21" s="25" t="s">
        <v>101</v>
      </c>
      <c r="C21" s="61" t="s">
        <v>102</v>
      </c>
      <c r="D21" s="61"/>
      <c r="E21" s="61"/>
      <c r="F21" s="26" t="s">
        <v>39</v>
      </c>
    </row>
    <row r="22" spans="2:6" ht="30" customHeight="1" x14ac:dyDescent="0.25">
      <c r="B22" s="25" t="s">
        <v>103</v>
      </c>
      <c r="C22" s="61" t="s">
        <v>104</v>
      </c>
      <c r="D22" s="61"/>
      <c r="E22" s="61"/>
      <c r="F22" s="26" t="s">
        <v>39</v>
      </c>
    </row>
    <row r="23" spans="2:6" ht="30" customHeight="1" x14ac:dyDescent="0.25">
      <c r="B23" s="25" t="s">
        <v>105</v>
      </c>
      <c r="C23" s="61" t="s">
        <v>106</v>
      </c>
      <c r="D23" s="61"/>
      <c r="E23" s="61"/>
      <c r="F23" s="26" t="s">
        <v>39</v>
      </c>
    </row>
    <row r="24" spans="2:6" ht="30" customHeight="1" x14ac:dyDescent="0.25">
      <c r="B24" s="25" t="s">
        <v>107</v>
      </c>
      <c r="C24" s="61" t="s">
        <v>108</v>
      </c>
      <c r="D24" s="61"/>
      <c r="E24" s="61"/>
      <c r="F24" s="26" t="s">
        <v>39</v>
      </c>
    </row>
    <row r="25" spans="2:6" ht="39" customHeight="1" x14ac:dyDescent="0.25">
      <c r="B25" s="25" t="s">
        <v>109</v>
      </c>
      <c r="C25" s="61" t="s">
        <v>110</v>
      </c>
      <c r="D25" s="61"/>
      <c r="E25" s="61"/>
      <c r="F25" s="26" t="s">
        <v>39</v>
      </c>
    </row>
    <row r="26" spans="2:6" ht="30" customHeight="1" x14ac:dyDescent="0.25">
      <c r="B26" s="25" t="s">
        <v>111</v>
      </c>
      <c r="C26" s="61" t="s">
        <v>112</v>
      </c>
      <c r="D26" s="61"/>
      <c r="E26" s="61"/>
      <c r="F26" s="26" t="s">
        <v>39</v>
      </c>
    </row>
    <row r="27" spans="2:6" ht="30" customHeight="1" x14ac:dyDescent="0.25">
      <c r="B27" s="25" t="s">
        <v>113</v>
      </c>
      <c r="C27" s="61" t="s">
        <v>114</v>
      </c>
      <c r="D27" s="61"/>
      <c r="E27" s="61"/>
      <c r="F27" s="26" t="s">
        <v>115</v>
      </c>
    </row>
    <row r="28" spans="2:6" ht="48.75" customHeight="1" x14ac:dyDescent="0.25">
      <c r="B28" s="25" t="s">
        <v>116</v>
      </c>
      <c r="C28" s="61" t="s">
        <v>117</v>
      </c>
      <c r="D28" s="61"/>
      <c r="E28" s="61"/>
      <c r="F28" s="26" t="s">
        <v>39</v>
      </c>
    </row>
    <row r="29" spans="2:6" ht="50.25" customHeight="1" x14ac:dyDescent="0.25">
      <c r="B29" s="25" t="s">
        <v>585</v>
      </c>
      <c r="C29" s="61" t="s">
        <v>586</v>
      </c>
      <c r="D29" s="61"/>
      <c r="E29" s="61"/>
      <c r="F29" s="26" t="s">
        <v>91</v>
      </c>
    </row>
    <row r="30" spans="2:6" ht="6" customHeight="1" x14ac:dyDescent="0.25">
      <c r="B30" s="29"/>
      <c r="C30" s="21"/>
      <c r="F30" s="30"/>
    </row>
    <row r="31" spans="2:6" ht="6" customHeight="1" x14ac:dyDescent="0.25">
      <c r="B31" s="29"/>
      <c r="C31" s="21"/>
      <c r="F31" s="30"/>
    </row>
    <row r="32" spans="2:6" ht="6" customHeight="1" x14ac:dyDescent="0.25"/>
    <row r="33" spans="2:6" ht="19.5" customHeight="1" x14ac:dyDescent="0.25">
      <c r="B33" s="68" t="s">
        <v>118</v>
      </c>
      <c r="C33" s="68"/>
      <c r="D33" s="68"/>
      <c r="E33" s="68"/>
      <c r="F33" s="68"/>
    </row>
    <row r="34" spans="2:6" ht="30" customHeight="1" x14ac:dyDescent="0.25">
      <c r="B34" s="64" t="s">
        <v>119</v>
      </c>
      <c r="C34" s="64"/>
      <c r="D34" s="64"/>
      <c r="E34" s="64"/>
      <c r="F34" s="64"/>
    </row>
    <row r="35" spans="2:6" s="31" customFormat="1" ht="30" customHeight="1" x14ac:dyDescent="0.25">
      <c r="B35" s="24" t="s">
        <v>120</v>
      </c>
      <c r="C35" s="24" t="s">
        <v>121</v>
      </c>
      <c r="D35" s="65" t="s">
        <v>122</v>
      </c>
      <c r="E35" s="65"/>
      <c r="F35" s="65"/>
    </row>
    <row r="36" spans="2:6" s="31" customFormat="1" ht="30" customHeight="1" x14ac:dyDescent="0.25">
      <c r="B36" s="32" t="s">
        <v>123</v>
      </c>
      <c r="C36" s="33">
        <v>1240</v>
      </c>
      <c r="D36" s="69" t="s">
        <v>124</v>
      </c>
      <c r="E36" s="69"/>
      <c r="F36" s="69"/>
    </row>
    <row r="37" spans="2:6" s="31" customFormat="1" ht="30" customHeight="1" x14ac:dyDescent="0.25">
      <c r="B37" s="32" t="s">
        <v>125</v>
      </c>
      <c r="C37" s="34">
        <v>941</v>
      </c>
      <c r="D37" s="69" t="s">
        <v>126</v>
      </c>
      <c r="E37" s="69"/>
      <c r="F37" s="69"/>
    </row>
    <row r="38" spans="2:6" s="31" customFormat="1" ht="30" customHeight="1" x14ac:dyDescent="0.25">
      <c r="B38" s="32" t="s">
        <v>127</v>
      </c>
      <c r="C38" s="33">
        <v>1035</v>
      </c>
      <c r="D38" s="69" t="s">
        <v>128</v>
      </c>
      <c r="E38" s="69"/>
      <c r="F38" s="69"/>
    </row>
    <row r="39" spans="2:6" s="31" customFormat="1" ht="30" customHeight="1" x14ac:dyDescent="0.25">
      <c r="B39" s="32" t="s">
        <v>129</v>
      </c>
      <c r="C39" s="34" t="s">
        <v>130</v>
      </c>
      <c r="D39" s="69" t="s">
        <v>131</v>
      </c>
      <c r="E39" s="69"/>
      <c r="F39" s="69"/>
    </row>
    <row r="40" spans="2:6" s="31" customFormat="1" ht="30" customHeight="1" x14ac:dyDescent="0.25">
      <c r="B40" s="32" t="s">
        <v>132</v>
      </c>
      <c r="C40" s="34" t="s">
        <v>133</v>
      </c>
      <c r="D40" s="69" t="s">
        <v>134</v>
      </c>
      <c r="E40" s="69"/>
      <c r="F40" s="69"/>
    </row>
    <row r="41" spans="2:6" s="31" customFormat="1" ht="30" customHeight="1" x14ac:dyDescent="0.25">
      <c r="B41" s="32" t="s">
        <v>135</v>
      </c>
      <c r="C41" s="34" t="s">
        <v>136</v>
      </c>
      <c r="D41" s="69" t="s">
        <v>137</v>
      </c>
      <c r="E41" s="69"/>
      <c r="F41" s="69"/>
    </row>
    <row r="42" spans="2:6" ht="15" customHeight="1" x14ac:dyDescent="0.25">
      <c r="B42" s="21"/>
      <c r="C42" s="35"/>
      <c r="D42" s="36"/>
    </row>
    <row r="43" spans="2:6" ht="15" customHeight="1" x14ac:dyDescent="0.25">
      <c r="B43" s="21"/>
      <c r="C43" s="35"/>
      <c r="D43" s="36"/>
    </row>
    <row r="44" spans="2:6" ht="15" customHeight="1" x14ac:dyDescent="0.25">
      <c r="B44" s="21"/>
      <c r="C44" s="35"/>
      <c r="D44" s="36"/>
    </row>
    <row r="45" spans="2:6" ht="15" customHeight="1" x14ac:dyDescent="0.25"/>
    <row r="46" spans="2:6" ht="15" customHeight="1" x14ac:dyDescent="0.25">
      <c r="B46" s="37"/>
    </row>
    <row r="47" spans="2:6" ht="15" customHeight="1" x14ac:dyDescent="0.25">
      <c r="B47" s="38"/>
      <c r="C47" s="38"/>
      <c r="D47" s="38"/>
    </row>
    <row r="48" spans="2:6" ht="15" customHeight="1" x14ac:dyDescent="0.25">
      <c r="B48" s="21"/>
      <c r="C48" s="39"/>
      <c r="D48" s="21"/>
    </row>
    <row r="49" spans="2:4" ht="15" customHeight="1" x14ac:dyDescent="0.25">
      <c r="B49" s="21"/>
      <c r="C49" s="39"/>
      <c r="D49" s="21"/>
    </row>
    <row r="50" spans="2:4" ht="15" customHeight="1" x14ac:dyDescent="0.25">
      <c r="B50" s="21"/>
      <c r="C50" s="39"/>
      <c r="D50" s="21"/>
    </row>
    <row r="51" spans="2:4" ht="15" customHeight="1" x14ac:dyDescent="0.25">
      <c r="B51" s="21"/>
      <c r="C51" s="39"/>
      <c r="D51" s="21"/>
    </row>
    <row r="52" spans="2:4" ht="15" customHeight="1" x14ac:dyDescent="0.25">
      <c r="B52" s="21"/>
      <c r="C52" s="39"/>
      <c r="D52" s="21"/>
    </row>
    <row r="53" spans="2:4" ht="15" customHeight="1" x14ac:dyDescent="0.25">
      <c r="B53" s="21"/>
      <c r="C53" s="39"/>
      <c r="D53" s="21"/>
    </row>
    <row r="54" spans="2:4" ht="15" customHeight="1" x14ac:dyDescent="0.25">
      <c r="B54" s="21"/>
      <c r="C54" s="39"/>
      <c r="D54" s="21"/>
    </row>
    <row r="55" spans="2:4" ht="15" customHeight="1" x14ac:dyDescent="0.25">
      <c r="B55" s="21"/>
      <c r="C55" s="39"/>
      <c r="D55" s="21"/>
    </row>
    <row r="56" spans="2:4" ht="15" customHeight="1" x14ac:dyDescent="0.25">
      <c r="B56" s="21"/>
      <c r="C56" s="39"/>
      <c r="D56" s="21"/>
    </row>
    <row r="57" spans="2:4" ht="15" customHeight="1" x14ac:dyDescent="0.25">
      <c r="B57" s="21"/>
      <c r="C57" s="39"/>
      <c r="D57" s="21"/>
    </row>
    <row r="58" spans="2:4" ht="15" customHeight="1" x14ac:dyDescent="0.25">
      <c r="B58" s="21"/>
      <c r="C58" s="39"/>
      <c r="D58" s="21"/>
    </row>
    <row r="59" spans="2:4" ht="15" customHeight="1" x14ac:dyDescent="0.25">
      <c r="B59" s="21"/>
      <c r="C59" s="39"/>
      <c r="D59" s="21"/>
    </row>
    <row r="60" spans="2:4" ht="15" customHeight="1" x14ac:dyDescent="0.25">
      <c r="B60" s="21"/>
      <c r="C60" s="39"/>
      <c r="D60" s="21"/>
    </row>
    <row r="61" spans="2:4" ht="15" customHeight="1" x14ac:dyDescent="0.25">
      <c r="B61" s="21"/>
      <c r="C61" s="39"/>
      <c r="D61" s="21"/>
    </row>
    <row r="62" spans="2:4" ht="15" customHeight="1" x14ac:dyDescent="0.25">
      <c r="B62" s="21"/>
      <c r="C62" s="39"/>
      <c r="D62" s="21"/>
    </row>
    <row r="63" spans="2:4" ht="15" customHeight="1" x14ac:dyDescent="0.25">
      <c r="B63" s="29"/>
      <c r="C63" s="40"/>
      <c r="D63" s="29"/>
    </row>
    <row r="64" spans="2:4" ht="15" customHeight="1" x14ac:dyDescent="0.25"/>
    <row r="65" spans="2:2" ht="15" customHeight="1" x14ac:dyDescent="0.25">
      <c r="B65" s="37"/>
    </row>
    <row r="66" spans="2:2" ht="15" customHeight="1" x14ac:dyDescent="0.25">
      <c r="B66" s="36"/>
    </row>
    <row r="67" spans="2:2" ht="15" customHeight="1" x14ac:dyDescent="0.25"/>
  </sheetData>
  <sheetProtection algorithmName="SHA-512" hashValue="+hgLXR/tmCTeJPwGqC+ahssSRIKQjvfbhfUnMKCMX04SX4p4v6PEem4Soyu90IRgEhyZaGq3sFxfHpI4R55w3g==" saltValue="rsKlFbHCWqAM1BLah3VImg==" spinCount="100000" sheet="1" objects="1" scenarios="1"/>
  <mergeCells count="36">
    <mergeCell ref="D41:F41"/>
    <mergeCell ref="B34:F34"/>
    <mergeCell ref="D35:F35"/>
    <mergeCell ref="D36:F36"/>
    <mergeCell ref="D37:F37"/>
    <mergeCell ref="D38:F38"/>
    <mergeCell ref="C28:E28"/>
    <mergeCell ref="C29:E29"/>
    <mergeCell ref="B33:F33"/>
    <mergeCell ref="D39:F39"/>
    <mergeCell ref="D40:F40"/>
    <mergeCell ref="C23:E23"/>
    <mergeCell ref="C24:E24"/>
    <mergeCell ref="C25:E25"/>
    <mergeCell ref="C26:E26"/>
    <mergeCell ref="C27:E27"/>
    <mergeCell ref="C18:E18"/>
    <mergeCell ref="C19:E19"/>
    <mergeCell ref="C20:E20"/>
    <mergeCell ref="C21:E21"/>
    <mergeCell ref="C22:E22"/>
    <mergeCell ref="B13:F13"/>
    <mergeCell ref="B14:F14"/>
    <mergeCell ref="C15:E15"/>
    <mergeCell ref="C16:E16"/>
    <mergeCell ref="C17:E17"/>
    <mergeCell ref="C7:F7"/>
    <mergeCell ref="C8:F8"/>
    <mergeCell ref="C9:F9"/>
    <mergeCell ref="C10:F10"/>
    <mergeCell ref="C11:F11"/>
    <mergeCell ref="B2:F2"/>
    <mergeCell ref="B3:F3"/>
    <mergeCell ref="C4:F4"/>
    <mergeCell ref="C5:F5"/>
    <mergeCell ref="C6:F6"/>
  </mergeCells>
  <pageMargins left="0.75" right="0.75" top="1" bottom="1" header="0.511811023622047" footer="0.511811023622047"/>
  <pageSetup paperSize="9" fitToHeight="0"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7"/>
  <sheetViews>
    <sheetView showGridLines="0" zoomScaleNormal="100" workbookViewId="0">
      <pane xSplit="2" ySplit="4" topLeftCell="C14" activePane="bottomRight" state="frozen"/>
      <selection pane="topRight" activeCell="C1" sqref="C1"/>
      <selection pane="bottomLeft" activeCell="A5" sqref="A5"/>
      <selection pane="bottomRight" activeCell="K15" sqref="K15"/>
    </sheetView>
  </sheetViews>
  <sheetFormatPr baseColWidth="10" defaultColWidth="8.7109375" defaultRowHeight="15" x14ac:dyDescent="0.25"/>
  <cols>
    <col min="1" max="1" width="8" customWidth="1"/>
    <col min="2" max="2" width="30" customWidth="1"/>
    <col min="3" max="3" width="18" customWidth="1"/>
    <col min="4" max="4" width="20" customWidth="1"/>
    <col min="5" max="5" width="37.28515625" customWidth="1"/>
    <col min="6" max="6" width="52" customWidth="1"/>
    <col min="7" max="7" width="34" customWidth="1"/>
    <col min="8" max="8" width="22" customWidth="1"/>
    <col min="9" max="9" width="14" customWidth="1"/>
    <col min="10" max="10" width="12" customWidth="1"/>
    <col min="11" max="12" width="14" customWidth="1"/>
  </cols>
  <sheetData>
    <row r="1" spans="1:12" ht="17.25" customHeight="1" x14ac:dyDescent="0.25">
      <c r="A1" s="41" t="s">
        <v>579</v>
      </c>
    </row>
    <row r="2" spans="1:12" ht="15" customHeight="1" x14ac:dyDescent="0.25">
      <c r="A2" s="42" t="s">
        <v>138</v>
      </c>
    </row>
    <row r="3" spans="1:12" ht="72" customHeight="1" x14ac:dyDescent="0.25">
      <c r="A3" s="84" t="s">
        <v>139</v>
      </c>
      <c r="B3" s="84"/>
      <c r="C3" s="84"/>
      <c r="D3" s="84"/>
      <c r="E3" s="84"/>
      <c r="F3" s="84"/>
      <c r="G3" s="84"/>
      <c r="H3" s="84"/>
      <c r="I3" s="84"/>
    </row>
    <row r="4" spans="1:12" ht="57.75" customHeight="1" x14ac:dyDescent="0.25">
      <c r="A4" s="24" t="s">
        <v>140</v>
      </c>
      <c r="B4" s="24" t="s">
        <v>141</v>
      </c>
      <c r="C4" s="24" t="s">
        <v>142</v>
      </c>
      <c r="D4" s="24" t="s">
        <v>143</v>
      </c>
      <c r="E4" s="24" t="s">
        <v>144</v>
      </c>
      <c r="F4" s="24" t="s">
        <v>145</v>
      </c>
      <c r="G4" s="24" t="s">
        <v>146</v>
      </c>
      <c r="H4" s="24" t="s">
        <v>147</v>
      </c>
      <c r="I4" s="24" t="s">
        <v>148</v>
      </c>
      <c r="J4" s="24" t="s">
        <v>149</v>
      </c>
      <c r="K4" s="88" t="s">
        <v>150</v>
      </c>
      <c r="L4" s="24" t="s">
        <v>151</v>
      </c>
    </row>
    <row r="5" spans="1:12" s="31" customFormat="1" ht="120" customHeight="1" x14ac:dyDescent="0.25">
      <c r="A5" s="44" t="s">
        <v>152</v>
      </c>
      <c r="B5" s="44" t="s">
        <v>153</v>
      </c>
      <c r="C5" s="45" t="s">
        <v>154</v>
      </c>
      <c r="D5" s="46" t="s">
        <v>155</v>
      </c>
      <c r="E5" s="47" t="s">
        <v>156</v>
      </c>
      <c r="F5" s="45" t="s">
        <v>157</v>
      </c>
      <c r="G5" s="45" t="s">
        <v>158</v>
      </c>
      <c r="H5" s="45" t="s">
        <v>159</v>
      </c>
      <c r="I5" s="46" t="s">
        <v>160</v>
      </c>
      <c r="J5" s="48">
        <v>75000</v>
      </c>
      <c r="K5" s="56"/>
      <c r="L5" s="49">
        <f t="shared" ref="L5:L16" si="0">J5*K5</f>
        <v>0</v>
      </c>
    </row>
    <row r="6" spans="1:12" s="31" customFormat="1" ht="120" customHeight="1" x14ac:dyDescent="0.25">
      <c r="A6" s="44" t="s">
        <v>161</v>
      </c>
      <c r="B6" s="44" t="s">
        <v>153</v>
      </c>
      <c r="C6" s="45" t="s">
        <v>154</v>
      </c>
      <c r="D6" s="46" t="s">
        <v>162</v>
      </c>
      <c r="E6" s="47" t="s">
        <v>156</v>
      </c>
      <c r="F6" s="45" t="s">
        <v>157</v>
      </c>
      <c r="G6" s="45" t="s">
        <v>158</v>
      </c>
      <c r="H6" s="45" t="s">
        <v>159</v>
      </c>
      <c r="I6" s="46" t="s">
        <v>160</v>
      </c>
      <c r="J6" s="48">
        <v>5000</v>
      </c>
      <c r="K6" s="56"/>
      <c r="L6" s="49">
        <f t="shared" si="0"/>
        <v>0</v>
      </c>
    </row>
    <row r="7" spans="1:12" s="31" customFormat="1" ht="189.75" customHeight="1" x14ac:dyDescent="0.25">
      <c r="A7" s="44" t="s">
        <v>163</v>
      </c>
      <c r="B7" s="44" t="s">
        <v>164</v>
      </c>
      <c r="C7" s="45" t="s">
        <v>154</v>
      </c>
      <c r="D7" s="46" t="s">
        <v>155</v>
      </c>
      <c r="E7" s="47" t="s">
        <v>165</v>
      </c>
      <c r="F7" s="45" t="s">
        <v>166</v>
      </c>
      <c r="G7" s="45" t="s">
        <v>167</v>
      </c>
      <c r="H7" s="45" t="s">
        <v>159</v>
      </c>
      <c r="I7" s="46" t="s">
        <v>168</v>
      </c>
      <c r="J7" s="48">
        <v>110000</v>
      </c>
      <c r="K7" s="56"/>
      <c r="L7" s="49">
        <f t="shared" si="0"/>
        <v>0</v>
      </c>
    </row>
    <row r="8" spans="1:12" s="31" customFormat="1" ht="120" customHeight="1" x14ac:dyDescent="0.25">
      <c r="A8" s="44" t="s">
        <v>169</v>
      </c>
      <c r="B8" s="44" t="s">
        <v>170</v>
      </c>
      <c r="C8" s="45" t="s">
        <v>171</v>
      </c>
      <c r="D8" s="46" t="s">
        <v>155</v>
      </c>
      <c r="E8" s="47" t="s">
        <v>172</v>
      </c>
      <c r="F8" s="45" t="s">
        <v>173</v>
      </c>
      <c r="G8" s="45" t="s">
        <v>158</v>
      </c>
      <c r="H8" s="45" t="s">
        <v>174</v>
      </c>
      <c r="I8" s="46" t="s">
        <v>175</v>
      </c>
      <c r="J8" s="48">
        <v>35000</v>
      </c>
      <c r="K8" s="56"/>
      <c r="L8" s="49">
        <f t="shared" si="0"/>
        <v>0</v>
      </c>
    </row>
    <row r="9" spans="1:12" s="31" customFormat="1" ht="120" customHeight="1" x14ac:dyDescent="0.25">
      <c r="A9" s="44" t="s">
        <v>176</v>
      </c>
      <c r="B9" s="44" t="s">
        <v>170</v>
      </c>
      <c r="C9" s="45" t="s">
        <v>177</v>
      </c>
      <c r="D9" s="46" t="s">
        <v>178</v>
      </c>
      <c r="E9" s="47" t="s">
        <v>179</v>
      </c>
      <c r="F9" s="45" t="s">
        <v>173</v>
      </c>
      <c r="G9" s="45" t="s">
        <v>158</v>
      </c>
      <c r="H9" s="45" t="s">
        <v>174</v>
      </c>
      <c r="I9" s="46" t="s">
        <v>175</v>
      </c>
      <c r="J9" s="48">
        <v>17500</v>
      </c>
      <c r="K9" s="56"/>
      <c r="L9" s="49">
        <f t="shared" si="0"/>
        <v>0</v>
      </c>
    </row>
    <row r="10" spans="1:12" s="31" customFormat="1" ht="166.5" customHeight="1" x14ac:dyDescent="0.25">
      <c r="A10" s="44" t="s">
        <v>180</v>
      </c>
      <c r="B10" s="44" t="s">
        <v>181</v>
      </c>
      <c r="C10" s="45" t="s">
        <v>182</v>
      </c>
      <c r="D10" s="46" t="s">
        <v>155</v>
      </c>
      <c r="E10" s="47" t="s">
        <v>183</v>
      </c>
      <c r="F10" s="45" t="s">
        <v>184</v>
      </c>
      <c r="G10" s="45" t="s">
        <v>167</v>
      </c>
      <c r="H10" s="45" t="s">
        <v>159</v>
      </c>
      <c r="I10" s="46" t="s">
        <v>168</v>
      </c>
      <c r="J10" s="48">
        <v>3390</v>
      </c>
      <c r="K10" s="56"/>
      <c r="L10" s="49">
        <f t="shared" si="0"/>
        <v>0</v>
      </c>
    </row>
    <row r="11" spans="1:12" s="31" customFormat="1" ht="166.5" customHeight="1" x14ac:dyDescent="0.25">
      <c r="A11" s="44" t="s">
        <v>185</v>
      </c>
      <c r="B11" s="44" t="s">
        <v>186</v>
      </c>
      <c r="C11" s="45" t="s">
        <v>182</v>
      </c>
      <c r="D11" s="46" t="s">
        <v>155</v>
      </c>
      <c r="E11" s="47" t="s">
        <v>183</v>
      </c>
      <c r="F11" s="45" t="s">
        <v>187</v>
      </c>
      <c r="G11" s="45" t="s">
        <v>167</v>
      </c>
      <c r="H11" s="45" t="s">
        <v>159</v>
      </c>
      <c r="I11" s="46" t="s">
        <v>168</v>
      </c>
      <c r="J11" s="48">
        <v>600</v>
      </c>
      <c r="K11" s="56"/>
      <c r="L11" s="49">
        <f t="shared" si="0"/>
        <v>0</v>
      </c>
    </row>
    <row r="12" spans="1:12" s="31" customFormat="1" ht="120" customHeight="1" x14ac:dyDescent="0.25">
      <c r="A12" s="44" t="s">
        <v>188</v>
      </c>
      <c r="B12" s="44" t="s">
        <v>189</v>
      </c>
      <c r="C12" s="45" t="s">
        <v>190</v>
      </c>
      <c r="D12" s="34" t="s">
        <v>155</v>
      </c>
      <c r="E12" s="47" t="s">
        <v>156</v>
      </c>
      <c r="F12" s="45" t="s">
        <v>191</v>
      </c>
      <c r="G12" s="45" t="s">
        <v>192</v>
      </c>
      <c r="H12" s="45" t="s">
        <v>159</v>
      </c>
      <c r="I12" s="46" t="s">
        <v>193</v>
      </c>
      <c r="J12" s="48">
        <v>10400</v>
      </c>
      <c r="K12" s="56"/>
      <c r="L12" s="49">
        <f t="shared" si="0"/>
        <v>0</v>
      </c>
    </row>
    <row r="13" spans="1:12" s="31" customFormat="1" ht="120" customHeight="1" x14ac:dyDescent="0.25">
      <c r="A13" s="44" t="s">
        <v>194</v>
      </c>
      <c r="B13" s="44" t="s">
        <v>195</v>
      </c>
      <c r="C13" s="45" t="s">
        <v>196</v>
      </c>
      <c r="D13" s="46" t="s">
        <v>178</v>
      </c>
      <c r="E13" s="47" t="s">
        <v>197</v>
      </c>
      <c r="F13" s="45" t="s">
        <v>198</v>
      </c>
      <c r="G13" s="45" t="s">
        <v>199</v>
      </c>
      <c r="H13" s="45" t="s">
        <v>200</v>
      </c>
      <c r="I13" s="46" t="s">
        <v>201</v>
      </c>
      <c r="J13" s="48">
        <v>12500</v>
      </c>
      <c r="K13" s="56"/>
      <c r="L13" s="49">
        <f t="shared" si="0"/>
        <v>0</v>
      </c>
    </row>
    <row r="14" spans="1:12" s="31" customFormat="1" ht="120" customHeight="1" x14ac:dyDescent="0.25">
      <c r="A14" s="44" t="s">
        <v>202</v>
      </c>
      <c r="B14" s="44" t="s">
        <v>203</v>
      </c>
      <c r="C14" s="45" t="s">
        <v>204</v>
      </c>
      <c r="D14" s="46" t="s">
        <v>155</v>
      </c>
      <c r="E14" s="47" t="s">
        <v>205</v>
      </c>
      <c r="F14" s="45" t="s">
        <v>206</v>
      </c>
      <c r="G14" s="45" t="s">
        <v>158</v>
      </c>
      <c r="H14" s="45" t="s">
        <v>207</v>
      </c>
      <c r="I14" s="46" t="s">
        <v>208</v>
      </c>
      <c r="J14" s="48">
        <v>1750</v>
      </c>
      <c r="K14" s="56"/>
      <c r="L14" s="49">
        <f t="shared" si="0"/>
        <v>0</v>
      </c>
    </row>
    <row r="15" spans="1:12" s="31" customFormat="1" ht="120" customHeight="1" x14ac:dyDescent="0.25">
      <c r="A15" s="44" t="s">
        <v>209</v>
      </c>
      <c r="B15" s="44" t="s">
        <v>210</v>
      </c>
      <c r="C15" s="45" t="s">
        <v>204</v>
      </c>
      <c r="D15" s="46" t="s">
        <v>155</v>
      </c>
      <c r="E15" s="47" t="s">
        <v>211</v>
      </c>
      <c r="F15" s="45" t="s">
        <v>212</v>
      </c>
      <c r="G15" s="45" t="s">
        <v>158</v>
      </c>
      <c r="H15" s="45" t="s">
        <v>207</v>
      </c>
      <c r="I15" s="46" t="s">
        <v>208</v>
      </c>
      <c r="J15" s="48">
        <v>150</v>
      </c>
      <c r="K15" s="56"/>
      <c r="L15" s="49">
        <f t="shared" si="0"/>
        <v>0</v>
      </c>
    </row>
    <row r="16" spans="1:12" s="31" customFormat="1" ht="111.75" customHeight="1" x14ac:dyDescent="0.25">
      <c r="A16" s="44" t="s">
        <v>213</v>
      </c>
      <c r="B16" s="44" t="s">
        <v>214</v>
      </c>
      <c r="C16" s="45" t="s">
        <v>215</v>
      </c>
      <c r="D16" s="46" t="s">
        <v>216</v>
      </c>
      <c r="E16" s="47" t="s">
        <v>217</v>
      </c>
      <c r="F16" s="45" t="s">
        <v>218</v>
      </c>
      <c r="G16" s="45" t="s">
        <v>219</v>
      </c>
      <c r="H16" s="45" t="s">
        <v>220</v>
      </c>
      <c r="I16" s="46" t="s">
        <v>221</v>
      </c>
      <c r="J16" s="48">
        <v>4500</v>
      </c>
      <c r="K16" s="56"/>
      <c r="L16" s="49">
        <f t="shared" si="0"/>
        <v>0</v>
      </c>
    </row>
    <row r="17" spans="2:12" ht="30" customHeight="1" x14ac:dyDescent="0.25">
      <c r="B17" s="85" t="s">
        <v>222</v>
      </c>
      <c r="C17" s="85"/>
      <c r="D17" s="85"/>
      <c r="E17" s="85"/>
      <c r="F17" s="85"/>
      <c r="G17" s="85"/>
      <c r="H17" s="85"/>
      <c r="I17" s="85"/>
      <c r="J17" s="85"/>
      <c r="K17" s="85"/>
      <c r="L17" s="50">
        <f>SUM(L5:L16)</f>
        <v>0</v>
      </c>
    </row>
  </sheetData>
  <sheetProtection algorithmName="SHA-512" hashValue="boOOODYnfbq7MTgP/XQH9f87dzt2CwSyuOy26tFPaj8msjNHR8vwY5HKUrSG0LcxZNOTnVFMihMFTHTtCueSuQ==" saltValue="zCdSF29++tWMRvVA4LGs0w==" spinCount="100000" sheet="1" objects="1" scenarios="1"/>
  <mergeCells count="2">
    <mergeCell ref="A3:I3"/>
    <mergeCell ref="B17:K17"/>
  </mergeCell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10"/>
  <sheetViews>
    <sheetView showGridLines="0" zoomScaleNormal="100" workbookViewId="0">
      <pane xSplit="2" ySplit="4" topLeftCell="C7" activePane="bottomRight" state="frozen"/>
      <selection pane="topRight" activeCell="C1" sqref="C1"/>
      <selection pane="bottomLeft" activeCell="A5" sqref="A5"/>
      <selection pane="bottomRight" activeCell="K8" sqref="K8"/>
    </sheetView>
  </sheetViews>
  <sheetFormatPr baseColWidth="10" defaultColWidth="8.7109375" defaultRowHeight="15" x14ac:dyDescent="0.25"/>
  <cols>
    <col min="1" max="1" width="8" customWidth="1"/>
    <col min="2" max="2" width="30" customWidth="1"/>
    <col min="3" max="3" width="18" customWidth="1"/>
    <col min="4" max="4" width="20" customWidth="1"/>
    <col min="5" max="5" width="28.5703125" customWidth="1"/>
    <col min="6" max="6" width="52" customWidth="1"/>
    <col min="7" max="7" width="34" customWidth="1"/>
    <col min="8" max="8" width="22" customWidth="1"/>
    <col min="9" max="9" width="14" customWidth="1"/>
    <col min="10" max="10" width="12" customWidth="1"/>
    <col min="11" max="12" width="14" customWidth="1"/>
  </cols>
  <sheetData>
    <row r="1" spans="1:12" ht="17.25" customHeight="1" x14ac:dyDescent="0.25">
      <c r="A1" s="41" t="s">
        <v>579</v>
      </c>
    </row>
    <row r="2" spans="1:12" ht="15" customHeight="1" x14ac:dyDescent="0.25">
      <c r="A2" s="42" t="s">
        <v>223</v>
      </c>
    </row>
    <row r="3" spans="1:12" ht="72" customHeight="1" x14ac:dyDescent="0.25">
      <c r="A3" s="86" t="s">
        <v>139</v>
      </c>
      <c r="B3" s="86"/>
      <c r="C3" s="86"/>
      <c r="D3" s="86"/>
      <c r="E3" s="86"/>
      <c r="F3" s="86"/>
      <c r="G3" s="86"/>
      <c r="H3" s="86"/>
      <c r="I3" s="86"/>
    </row>
    <row r="4" spans="1:12" ht="57.75" customHeight="1" x14ac:dyDescent="0.25">
      <c r="A4" s="24" t="s">
        <v>140</v>
      </c>
      <c r="B4" s="24" t="s">
        <v>141</v>
      </c>
      <c r="C4" s="24" t="s">
        <v>142</v>
      </c>
      <c r="D4" s="24" t="s">
        <v>143</v>
      </c>
      <c r="E4" s="24" t="s">
        <v>224</v>
      </c>
      <c r="F4" s="24" t="s">
        <v>145</v>
      </c>
      <c r="G4" s="24" t="s">
        <v>146</v>
      </c>
      <c r="H4" s="24" t="s">
        <v>147</v>
      </c>
      <c r="I4" s="24" t="s">
        <v>148</v>
      </c>
      <c r="J4" s="24" t="s">
        <v>149</v>
      </c>
      <c r="K4" s="43" t="s">
        <v>150</v>
      </c>
      <c r="L4" s="24" t="s">
        <v>151</v>
      </c>
    </row>
    <row r="5" spans="1:12" s="31" customFormat="1" ht="120" customHeight="1" x14ac:dyDescent="0.25">
      <c r="A5" s="44" t="s">
        <v>225</v>
      </c>
      <c r="B5" s="44" t="s">
        <v>226</v>
      </c>
      <c r="C5" s="45" t="s">
        <v>227</v>
      </c>
      <c r="D5" s="34" t="s">
        <v>228</v>
      </c>
      <c r="E5" s="47" t="s">
        <v>229</v>
      </c>
      <c r="F5" s="45" t="s">
        <v>157</v>
      </c>
      <c r="G5" s="45" t="s">
        <v>158</v>
      </c>
      <c r="H5" s="45" t="s">
        <v>159</v>
      </c>
      <c r="I5" s="46" t="s">
        <v>230</v>
      </c>
      <c r="J5" s="48">
        <v>55000</v>
      </c>
      <c r="K5" s="56"/>
      <c r="L5" s="49">
        <f>J5*K5</f>
        <v>0</v>
      </c>
    </row>
    <row r="6" spans="1:12" s="31" customFormat="1" ht="120" customHeight="1" x14ac:dyDescent="0.25">
      <c r="A6" s="44" t="s">
        <v>231</v>
      </c>
      <c r="B6" s="44" t="s">
        <v>232</v>
      </c>
      <c r="C6" s="45" t="s">
        <v>227</v>
      </c>
      <c r="D6" s="34" t="s">
        <v>228</v>
      </c>
      <c r="E6" s="47" t="s">
        <v>233</v>
      </c>
      <c r="F6" s="45" t="s">
        <v>234</v>
      </c>
      <c r="G6" s="45" t="s">
        <v>167</v>
      </c>
      <c r="H6" s="45" t="s">
        <v>159</v>
      </c>
      <c r="I6" s="46" t="s">
        <v>168</v>
      </c>
      <c r="J6" s="48">
        <v>55000</v>
      </c>
      <c r="K6" s="56"/>
      <c r="L6" s="49">
        <f>J6*K6</f>
        <v>0</v>
      </c>
    </row>
    <row r="7" spans="1:12" s="31" customFormat="1" ht="120" customHeight="1" x14ac:dyDescent="0.25">
      <c r="A7" s="44" t="s">
        <v>235</v>
      </c>
      <c r="B7" s="44" t="s">
        <v>226</v>
      </c>
      <c r="C7" s="45" t="s">
        <v>236</v>
      </c>
      <c r="D7" s="34" t="s">
        <v>237</v>
      </c>
      <c r="E7" s="47" t="s">
        <v>238</v>
      </c>
      <c r="F7" s="45" t="s">
        <v>157</v>
      </c>
      <c r="G7" s="45" t="s">
        <v>158</v>
      </c>
      <c r="H7" s="45" t="s">
        <v>159</v>
      </c>
      <c r="I7" s="46" t="s">
        <v>230</v>
      </c>
      <c r="J7" s="48">
        <v>70000</v>
      </c>
      <c r="K7" s="56"/>
      <c r="L7" s="49">
        <f>J7*K7</f>
        <v>0</v>
      </c>
    </row>
    <row r="8" spans="1:12" s="31" customFormat="1" ht="120" customHeight="1" x14ac:dyDescent="0.25">
      <c r="A8" s="44" t="s">
        <v>239</v>
      </c>
      <c r="B8" s="44" t="s">
        <v>232</v>
      </c>
      <c r="C8" s="45" t="s">
        <v>236</v>
      </c>
      <c r="D8" s="34" t="s">
        <v>237</v>
      </c>
      <c r="E8" s="47" t="s">
        <v>238</v>
      </c>
      <c r="F8" s="45" t="s">
        <v>234</v>
      </c>
      <c r="G8" s="45" t="s">
        <v>167</v>
      </c>
      <c r="H8" s="45" t="s">
        <v>159</v>
      </c>
      <c r="I8" s="46" t="s">
        <v>168</v>
      </c>
      <c r="J8" s="48">
        <v>70000</v>
      </c>
      <c r="K8" s="56"/>
      <c r="L8" s="49">
        <f>J8*K8</f>
        <v>0</v>
      </c>
    </row>
    <row r="9" spans="1:12" s="31" customFormat="1" ht="120" customHeight="1" x14ac:dyDescent="0.25">
      <c r="A9" s="44" t="s">
        <v>240</v>
      </c>
      <c r="B9" s="44" t="s">
        <v>241</v>
      </c>
      <c r="C9" s="45" t="s">
        <v>227</v>
      </c>
      <c r="D9" s="34" t="s">
        <v>228</v>
      </c>
      <c r="E9" s="47" t="s">
        <v>242</v>
      </c>
      <c r="F9" s="45" t="s">
        <v>243</v>
      </c>
      <c r="G9" s="45" t="s">
        <v>244</v>
      </c>
      <c r="H9" s="45" t="s">
        <v>245</v>
      </c>
      <c r="I9" s="46" t="s">
        <v>246</v>
      </c>
      <c r="J9" s="48">
        <v>750</v>
      </c>
      <c r="K9" s="56"/>
      <c r="L9" s="49">
        <f>J9*K9</f>
        <v>0</v>
      </c>
    </row>
    <row r="10" spans="1:12" ht="30" customHeight="1" x14ac:dyDescent="0.25">
      <c r="B10" s="85" t="s">
        <v>247</v>
      </c>
      <c r="C10" s="85"/>
      <c r="D10" s="85"/>
      <c r="E10" s="85"/>
      <c r="F10" s="85"/>
      <c r="G10" s="85"/>
      <c r="H10" s="85"/>
      <c r="I10" s="85"/>
      <c r="J10" s="85"/>
      <c r="K10" s="85"/>
      <c r="L10" s="50">
        <f>SUM(L5:L9)</f>
        <v>0</v>
      </c>
    </row>
  </sheetData>
  <sheetProtection algorithmName="SHA-512" hashValue="nJAxeStjZ9TY2ziS9bmIyZ8GS+zz42hLYOcYkKjsnkRCkAKWYFW8LheaG82qFPDY50C6spemrLeH7D6grMXcTQ==" saltValue="oKtW9UekOjLyO+pD1Tbyug==" spinCount="100000" sheet="1" objects="1" scenarios="1"/>
  <mergeCells count="2">
    <mergeCell ref="A3:I3"/>
    <mergeCell ref="B10:K10"/>
  </mergeCells>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14"/>
  <sheetViews>
    <sheetView showGridLines="0" zoomScaleNormal="100" workbookViewId="0">
      <pane xSplit="2" ySplit="4" topLeftCell="C11" activePane="bottomRight" state="frozen"/>
      <selection pane="topRight" activeCell="C1" sqref="C1"/>
      <selection pane="bottomLeft" activeCell="A5" sqref="A5"/>
      <selection pane="bottomRight" activeCell="K12" sqref="K12"/>
    </sheetView>
  </sheetViews>
  <sheetFormatPr baseColWidth="10" defaultColWidth="8.7109375" defaultRowHeight="15" x14ac:dyDescent="0.25"/>
  <cols>
    <col min="1" max="1" width="8" customWidth="1"/>
    <col min="2" max="2" width="30" customWidth="1"/>
    <col min="3" max="3" width="18" customWidth="1"/>
    <col min="4" max="4" width="20" customWidth="1"/>
    <col min="5" max="5" width="30.5703125" customWidth="1"/>
    <col min="6" max="6" width="52" customWidth="1"/>
    <col min="7" max="7" width="34" customWidth="1"/>
    <col min="8" max="8" width="22" customWidth="1"/>
    <col min="9" max="9" width="14" customWidth="1"/>
    <col min="10" max="10" width="12" customWidth="1"/>
    <col min="11" max="12" width="14" customWidth="1"/>
  </cols>
  <sheetData>
    <row r="1" spans="1:12" ht="17.25" customHeight="1" x14ac:dyDescent="0.25">
      <c r="A1" s="41" t="s">
        <v>579</v>
      </c>
    </row>
    <row r="2" spans="1:12" ht="15" customHeight="1" x14ac:dyDescent="0.25">
      <c r="A2" s="42" t="s">
        <v>248</v>
      </c>
    </row>
    <row r="3" spans="1:12" ht="72" customHeight="1" x14ac:dyDescent="0.25">
      <c r="A3" s="86" t="s">
        <v>139</v>
      </c>
      <c r="B3" s="86"/>
      <c r="C3" s="86"/>
      <c r="D3" s="86"/>
      <c r="E3" s="86"/>
      <c r="F3" s="86"/>
      <c r="G3" s="86"/>
      <c r="H3" s="86"/>
      <c r="I3" s="86"/>
    </row>
    <row r="4" spans="1:12" ht="57.75" customHeight="1" x14ac:dyDescent="0.25">
      <c r="A4" s="24" t="s">
        <v>140</v>
      </c>
      <c r="B4" s="24" t="s">
        <v>141</v>
      </c>
      <c r="C4" s="24" t="s">
        <v>142</v>
      </c>
      <c r="D4" s="24" t="s">
        <v>143</v>
      </c>
      <c r="E4" s="24" t="s">
        <v>224</v>
      </c>
      <c r="F4" s="24" t="s">
        <v>145</v>
      </c>
      <c r="G4" s="24" t="s">
        <v>146</v>
      </c>
      <c r="H4" s="24" t="s">
        <v>147</v>
      </c>
      <c r="I4" s="24" t="s">
        <v>148</v>
      </c>
      <c r="J4" s="24" t="s">
        <v>149</v>
      </c>
      <c r="K4" s="43" t="s">
        <v>150</v>
      </c>
      <c r="L4" s="24" t="s">
        <v>151</v>
      </c>
    </row>
    <row r="5" spans="1:12" s="31" customFormat="1" ht="120" customHeight="1" x14ac:dyDescent="0.25">
      <c r="A5" s="44" t="s">
        <v>249</v>
      </c>
      <c r="B5" s="44" t="s">
        <v>153</v>
      </c>
      <c r="C5" s="45" t="s">
        <v>250</v>
      </c>
      <c r="D5" s="46" t="s">
        <v>162</v>
      </c>
      <c r="E5" s="47" t="s">
        <v>251</v>
      </c>
      <c r="F5" s="45" t="s">
        <v>157</v>
      </c>
      <c r="G5" s="45" t="s">
        <v>158</v>
      </c>
      <c r="H5" s="45" t="s">
        <v>159</v>
      </c>
      <c r="I5" s="46" t="s">
        <v>160</v>
      </c>
      <c r="J5" s="48">
        <v>15533</v>
      </c>
      <c r="K5" s="56"/>
      <c r="L5" s="49">
        <f t="shared" ref="L5:L13" si="0">J5*K5</f>
        <v>0</v>
      </c>
    </row>
    <row r="6" spans="1:12" s="31" customFormat="1" ht="120" customHeight="1" x14ac:dyDescent="0.25">
      <c r="A6" s="44" t="s">
        <v>252</v>
      </c>
      <c r="B6" s="44" t="s">
        <v>253</v>
      </c>
      <c r="C6" s="45" t="s">
        <v>250</v>
      </c>
      <c r="D6" s="46" t="s">
        <v>155</v>
      </c>
      <c r="E6" s="47" t="s">
        <v>580</v>
      </c>
      <c r="F6" s="45" t="s">
        <v>255</v>
      </c>
      <c r="G6" s="45" t="s">
        <v>167</v>
      </c>
      <c r="H6" s="45" t="s">
        <v>159</v>
      </c>
      <c r="I6" s="46" t="s">
        <v>168</v>
      </c>
      <c r="J6" s="48">
        <v>10157</v>
      </c>
      <c r="K6" s="56"/>
      <c r="L6" s="49">
        <f t="shared" si="0"/>
        <v>0</v>
      </c>
    </row>
    <row r="7" spans="1:12" s="31" customFormat="1" ht="120" customHeight="1" x14ac:dyDescent="0.25">
      <c r="A7" s="44" t="s">
        <v>256</v>
      </c>
      <c r="B7" s="44" t="s">
        <v>257</v>
      </c>
      <c r="C7" s="45" t="s">
        <v>250</v>
      </c>
      <c r="D7" s="46" t="s">
        <v>155</v>
      </c>
      <c r="E7" s="47" t="s">
        <v>581</v>
      </c>
      <c r="F7" s="45" t="s">
        <v>258</v>
      </c>
      <c r="G7" s="45" t="s">
        <v>259</v>
      </c>
      <c r="H7" s="45" t="s">
        <v>260</v>
      </c>
      <c r="I7" s="46" t="s">
        <v>261</v>
      </c>
      <c r="J7" s="48">
        <v>10157</v>
      </c>
      <c r="K7" s="56"/>
      <c r="L7" s="49">
        <f t="shared" si="0"/>
        <v>0</v>
      </c>
    </row>
    <row r="8" spans="1:12" s="31" customFormat="1" ht="120" customHeight="1" x14ac:dyDescent="0.25">
      <c r="A8" s="44" t="s">
        <v>262</v>
      </c>
      <c r="B8" s="44" t="s">
        <v>263</v>
      </c>
      <c r="C8" s="45" t="s">
        <v>264</v>
      </c>
      <c r="D8" s="46" t="s">
        <v>237</v>
      </c>
      <c r="E8" s="45" t="s">
        <v>265</v>
      </c>
      <c r="F8" s="45" t="s">
        <v>266</v>
      </c>
      <c r="G8" s="45" t="s">
        <v>267</v>
      </c>
      <c r="H8" s="45" t="s">
        <v>268</v>
      </c>
      <c r="I8" s="46" t="s">
        <v>168</v>
      </c>
      <c r="J8" s="51">
        <v>6751</v>
      </c>
      <c r="K8" s="57"/>
      <c r="L8" s="52">
        <f t="shared" si="0"/>
        <v>0</v>
      </c>
    </row>
    <row r="9" spans="1:12" s="31" customFormat="1" ht="120" customHeight="1" x14ac:dyDescent="0.25">
      <c r="A9" s="44" t="s">
        <v>269</v>
      </c>
      <c r="B9" s="44" t="s">
        <v>270</v>
      </c>
      <c r="C9" s="45" t="s">
        <v>264</v>
      </c>
      <c r="D9" s="46" t="s">
        <v>271</v>
      </c>
      <c r="E9" s="45" t="s">
        <v>265</v>
      </c>
      <c r="F9" s="45" t="s">
        <v>272</v>
      </c>
      <c r="G9" s="45" t="s">
        <v>267</v>
      </c>
      <c r="H9" s="45" t="s">
        <v>159</v>
      </c>
      <c r="I9" s="46" t="s">
        <v>168</v>
      </c>
      <c r="J9" s="51">
        <v>6820</v>
      </c>
      <c r="K9" s="57"/>
      <c r="L9" s="52">
        <f t="shared" si="0"/>
        <v>0</v>
      </c>
    </row>
    <row r="10" spans="1:12" s="31" customFormat="1" ht="120" customHeight="1" x14ac:dyDescent="0.25">
      <c r="A10" s="44" t="s">
        <v>273</v>
      </c>
      <c r="B10" s="44" t="s">
        <v>274</v>
      </c>
      <c r="C10" s="45" t="s">
        <v>264</v>
      </c>
      <c r="D10" s="46" t="s">
        <v>275</v>
      </c>
      <c r="E10" s="45" t="s">
        <v>276</v>
      </c>
      <c r="F10" s="45" t="s">
        <v>277</v>
      </c>
      <c r="G10" s="45" t="s">
        <v>267</v>
      </c>
      <c r="H10" s="45" t="s">
        <v>159</v>
      </c>
      <c r="I10" s="46" t="s">
        <v>168</v>
      </c>
      <c r="J10" s="51">
        <v>3810</v>
      </c>
      <c r="K10" s="57"/>
      <c r="L10" s="52">
        <f t="shared" si="0"/>
        <v>0</v>
      </c>
    </row>
    <row r="11" spans="1:12" s="31" customFormat="1" ht="120" customHeight="1" x14ac:dyDescent="0.25">
      <c r="A11" s="44" t="s">
        <v>278</v>
      </c>
      <c r="B11" s="44" t="s">
        <v>153</v>
      </c>
      <c r="C11" s="45" t="s">
        <v>279</v>
      </c>
      <c r="D11" s="46" t="s">
        <v>162</v>
      </c>
      <c r="E11" s="47" t="s">
        <v>251</v>
      </c>
      <c r="F11" s="45" t="s">
        <v>157</v>
      </c>
      <c r="G11" s="45" t="s">
        <v>158</v>
      </c>
      <c r="H11" s="45" t="s">
        <v>159</v>
      </c>
      <c r="I11" s="46" t="s">
        <v>160</v>
      </c>
      <c r="J11" s="48">
        <v>8854</v>
      </c>
      <c r="K11" s="56"/>
      <c r="L11" s="49">
        <f t="shared" si="0"/>
        <v>0</v>
      </c>
    </row>
    <row r="12" spans="1:12" s="31" customFormat="1" ht="120" customHeight="1" x14ac:dyDescent="0.25">
      <c r="A12" s="44" t="s">
        <v>280</v>
      </c>
      <c r="B12" s="44" t="s">
        <v>253</v>
      </c>
      <c r="C12" s="45" t="s">
        <v>279</v>
      </c>
      <c r="D12" s="46" t="s">
        <v>237</v>
      </c>
      <c r="E12" s="47" t="s">
        <v>582</v>
      </c>
      <c r="F12" s="45" t="s">
        <v>255</v>
      </c>
      <c r="G12" s="45" t="s">
        <v>167</v>
      </c>
      <c r="H12" s="45" t="s">
        <v>159</v>
      </c>
      <c r="I12" s="46" t="s">
        <v>168</v>
      </c>
      <c r="J12" s="48">
        <v>9000</v>
      </c>
      <c r="K12" s="56"/>
      <c r="L12" s="49">
        <f t="shared" si="0"/>
        <v>0</v>
      </c>
    </row>
    <row r="13" spans="1:12" s="31" customFormat="1" ht="120" customHeight="1" x14ac:dyDescent="0.25">
      <c r="A13" s="44" t="s">
        <v>281</v>
      </c>
      <c r="B13" s="44" t="s">
        <v>257</v>
      </c>
      <c r="C13" s="45" t="s">
        <v>279</v>
      </c>
      <c r="D13" s="46" t="s">
        <v>237</v>
      </c>
      <c r="E13" s="47" t="s">
        <v>254</v>
      </c>
      <c r="F13" s="45" t="s">
        <v>258</v>
      </c>
      <c r="G13" s="45" t="s">
        <v>259</v>
      </c>
      <c r="H13" s="45" t="s">
        <v>260</v>
      </c>
      <c r="I13" s="46" t="s">
        <v>261</v>
      </c>
      <c r="J13" s="48">
        <v>9000</v>
      </c>
      <c r="K13" s="56"/>
      <c r="L13" s="49">
        <f t="shared" si="0"/>
        <v>0</v>
      </c>
    </row>
    <row r="14" spans="1:12" ht="30" customHeight="1" x14ac:dyDescent="0.25">
      <c r="B14" s="85" t="s">
        <v>282</v>
      </c>
      <c r="C14" s="85"/>
      <c r="D14" s="85"/>
      <c r="E14" s="85"/>
      <c r="F14" s="85"/>
      <c r="G14" s="85"/>
      <c r="H14" s="85"/>
      <c r="I14" s="85"/>
      <c r="J14" s="85"/>
      <c r="K14" s="85"/>
      <c r="L14" s="50">
        <f>SUM(L5:L13)</f>
        <v>0</v>
      </c>
    </row>
  </sheetData>
  <sheetProtection algorithmName="SHA-512" hashValue="QgFVwSGYXdIfPjcauWukfv2IT6Q4jVkdcumuvDxMY2AK2nHXlz87O53sATw5EX+PhA/Eimy/dE6IlPAFc/wbDw==" saltValue="m2Ik5P76M1c2NsjODAgCXw==" spinCount="100000" sheet="1" objects="1" scenarios="1"/>
  <mergeCells count="2">
    <mergeCell ref="A3:I3"/>
    <mergeCell ref="B14:K14"/>
  </mergeCells>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9"/>
  <sheetViews>
    <sheetView showGridLines="0" zoomScaleNormal="100" workbookViewId="0">
      <pane xSplit="2" ySplit="4" topLeftCell="C6" activePane="bottomRight" state="frozen"/>
      <selection pane="topRight" activeCell="C1" sqref="C1"/>
      <selection pane="bottomLeft" activeCell="A5" sqref="A5"/>
      <selection pane="bottomRight" activeCell="K7" sqref="K7"/>
    </sheetView>
  </sheetViews>
  <sheetFormatPr baseColWidth="10" defaultColWidth="8.7109375" defaultRowHeight="15" x14ac:dyDescent="0.25"/>
  <cols>
    <col min="1" max="1" width="8" customWidth="1"/>
    <col min="2" max="2" width="30" customWidth="1"/>
    <col min="3" max="3" width="18" customWidth="1"/>
    <col min="4" max="4" width="20" customWidth="1"/>
    <col min="5" max="5" width="28.5703125" customWidth="1"/>
    <col min="6" max="6" width="52" customWidth="1"/>
    <col min="7" max="7" width="34" customWidth="1"/>
    <col min="8" max="8" width="22" customWidth="1"/>
    <col min="9" max="9" width="14" customWidth="1"/>
    <col min="10" max="10" width="12" customWidth="1"/>
    <col min="11" max="12" width="14" customWidth="1"/>
  </cols>
  <sheetData>
    <row r="1" spans="1:12" ht="17.25" customHeight="1" x14ac:dyDescent="0.25">
      <c r="A1" s="41" t="s">
        <v>579</v>
      </c>
    </row>
    <row r="2" spans="1:12" ht="15" customHeight="1" x14ac:dyDescent="0.25">
      <c r="A2" s="42" t="s">
        <v>283</v>
      </c>
    </row>
    <row r="3" spans="1:12" ht="72" customHeight="1" x14ac:dyDescent="0.25">
      <c r="A3" s="86" t="s">
        <v>139</v>
      </c>
      <c r="B3" s="86"/>
      <c r="C3" s="86"/>
      <c r="D3" s="86"/>
      <c r="E3" s="86"/>
      <c r="F3" s="86"/>
      <c r="G3" s="86"/>
      <c r="H3" s="86"/>
      <c r="I3" s="86"/>
    </row>
    <row r="4" spans="1:12" ht="57.75" customHeight="1" x14ac:dyDescent="0.25">
      <c r="A4" s="24" t="s">
        <v>140</v>
      </c>
      <c r="B4" s="24" t="s">
        <v>141</v>
      </c>
      <c r="C4" s="24" t="s">
        <v>142</v>
      </c>
      <c r="D4" s="24" t="s">
        <v>143</v>
      </c>
      <c r="E4" s="53" t="s">
        <v>224</v>
      </c>
      <c r="F4" s="24" t="s">
        <v>145</v>
      </c>
      <c r="G4" s="24" t="s">
        <v>146</v>
      </c>
      <c r="H4" s="24" t="s">
        <v>147</v>
      </c>
      <c r="I4" s="24" t="s">
        <v>148</v>
      </c>
      <c r="J4" s="24" t="s">
        <v>149</v>
      </c>
      <c r="K4" s="43" t="s">
        <v>150</v>
      </c>
      <c r="L4" s="24" t="s">
        <v>151</v>
      </c>
    </row>
    <row r="5" spans="1:12" s="31" customFormat="1" ht="120" customHeight="1" x14ac:dyDescent="0.25">
      <c r="A5" s="44" t="s">
        <v>284</v>
      </c>
      <c r="B5" s="44" t="s">
        <v>285</v>
      </c>
      <c r="C5" s="45" t="s">
        <v>286</v>
      </c>
      <c r="D5" s="46" t="s">
        <v>178</v>
      </c>
      <c r="E5" s="47" t="s">
        <v>287</v>
      </c>
      <c r="F5" s="45" t="s">
        <v>288</v>
      </c>
      <c r="G5" s="45" t="s">
        <v>289</v>
      </c>
      <c r="H5" s="45" t="s">
        <v>290</v>
      </c>
      <c r="I5" s="46" t="s">
        <v>291</v>
      </c>
      <c r="J5" s="51">
        <v>1672</v>
      </c>
      <c r="K5" s="57"/>
      <c r="L5" s="52">
        <f>J5*K5</f>
        <v>0</v>
      </c>
    </row>
    <row r="6" spans="1:12" s="31" customFormat="1" ht="120" customHeight="1" x14ac:dyDescent="0.25">
      <c r="A6" s="44" t="s">
        <v>292</v>
      </c>
      <c r="B6" s="44" t="s">
        <v>293</v>
      </c>
      <c r="C6" s="45" t="s">
        <v>286</v>
      </c>
      <c r="D6" s="46" t="s">
        <v>237</v>
      </c>
      <c r="E6" s="47" t="s">
        <v>287</v>
      </c>
      <c r="F6" s="45" t="s">
        <v>294</v>
      </c>
      <c r="G6" s="45" t="s">
        <v>295</v>
      </c>
      <c r="H6" s="45" t="s">
        <v>296</v>
      </c>
      <c r="I6" s="46" t="s">
        <v>297</v>
      </c>
      <c r="J6" s="51">
        <v>1575</v>
      </c>
      <c r="K6" s="57"/>
      <c r="L6" s="52">
        <f>J6*K6</f>
        <v>0</v>
      </c>
    </row>
    <row r="7" spans="1:12" s="31" customFormat="1" ht="120" customHeight="1" x14ac:dyDescent="0.25">
      <c r="A7" s="44" t="s">
        <v>298</v>
      </c>
      <c r="B7" s="44" t="s">
        <v>299</v>
      </c>
      <c r="C7" s="45" t="s">
        <v>286</v>
      </c>
      <c r="D7" s="46" t="s">
        <v>237</v>
      </c>
      <c r="E7" s="47" t="s">
        <v>300</v>
      </c>
      <c r="F7" s="45" t="s">
        <v>301</v>
      </c>
      <c r="G7" s="45" t="s">
        <v>289</v>
      </c>
      <c r="H7" s="45" t="s">
        <v>302</v>
      </c>
      <c r="I7" s="46" t="s">
        <v>303</v>
      </c>
      <c r="J7" s="51">
        <v>736</v>
      </c>
      <c r="K7" s="57"/>
      <c r="L7" s="52">
        <f>J7*K7</f>
        <v>0</v>
      </c>
    </row>
    <row r="8" spans="1:12" s="31" customFormat="1" ht="120" customHeight="1" x14ac:dyDescent="0.25">
      <c r="A8" s="44" t="s">
        <v>304</v>
      </c>
      <c r="B8" s="44" t="s">
        <v>305</v>
      </c>
      <c r="C8" s="45" t="s">
        <v>306</v>
      </c>
      <c r="D8" s="46" t="s">
        <v>307</v>
      </c>
      <c r="E8" s="47" t="s">
        <v>308</v>
      </c>
      <c r="F8" s="45" t="s">
        <v>309</v>
      </c>
      <c r="G8" s="45" t="s">
        <v>310</v>
      </c>
      <c r="H8" s="45" t="s">
        <v>311</v>
      </c>
      <c r="I8" s="46" t="s">
        <v>312</v>
      </c>
      <c r="J8" s="48">
        <v>24</v>
      </c>
      <c r="K8" s="56"/>
      <c r="L8" s="49">
        <f>J8*K8</f>
        <v>0</v>
      </c>
    </row>
    <row r="9" spans="1:12" ht="30" customHeight="1" x14ac:dyDescent="0.25">
      <c r="B9" s="85" t="s">
        <v>313</v>
      </c>
      <c r="C9" s="85"/>
      <c r="D9" s="85"/>
      <c r="E9" s="85"/>
      <c r="F9" s="85"/>
      <c r="G9" s="85"/>
      <c r="H9" s="85"/>
      <c r="I9" s="85"/>
      <c r="J9" s="85"/>
      <c r="K9" s="85"/>
      <c r="L9" s="50">
        <f>SUM(L5:L8)</f>
        <v>0</v>
      </c>
    </row>
  </sheetData>
  <sheetProtection algorithmName="SHA-512" hashValue="ofmNiEcN/oDZqXv9LUIe4bO6shWd3gJ9OSpS/qIyiHgC0+q70nkZCpNWIHlJVCsUOQrOZe4N7HZQNNz37BSDYw==" saltValue="QQLEu/b2WiNx+ap/f30BoQ==" spinCount="100000" sheet="1" objects="1" scenarios="1"/>
  <mergeCells count="2">
    <mergeCell ref="A3:I3"/>
    <mergeCell ref="B9:K9"/>
  </mergeCells>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3"/>
  <sheetViews>
    <sheetView showGridLines="0" zoomScaleNormal="100" workbookViewId="0">
      <pane xSplit="2" ySplit="4" topLeftCell="C17" activePane="bottomRight" state="frozen"/>
      <selection pane="topRight" activeCell="C1" sqref="C1"/>
      <selection pane="bottomLeft" activeCell="A5" sqref="A5"/>
      <selection pane="bottomRight" activeCell="K18" sqref="K18"/>
    </sheetView>
  </sheetViews>
  <sheetFormatPr baseColWidth="10" defaultColWidth="8.7109375" defaultRowHeight="15" x14ac:dyDescent="0.25"/>
  <cols>
    <col min="1" max="1" width="8" customWidth="1"/>
    <col min="2" max="2" width="30" customWidth="1"/>
    <col min="3" max="3" width="19.5703125" customWidth="1"/>
    <col min="4" max="4" width="20" customWidth="1"/>
    <col min="5" max="5" width="28.5703125" customWidth="1"/>
    <col min="6" max="6" width="52" customWidth="1"/>
    <col min="7" max="7" width="34" customWidth="1"/>
    <col min="8" max="8" width="22" customWidth="1"/>
    <col min="9" max="9" width="14" customWidth="1"/>
    <col min="10" max="10" width="12" customWidth="1"/>
    <col min="11" max="12" width="14" customWidth="1"/>
  </cols>
  <sheetData>
    <row r="1" spans="1:12" ht="17.25" customHeight="1" x14ac:dyDescent="0.25">
      <c r="A1" s="41" t="s">
        <v>579</v>
      </c>
    </row>
    <row r="2" spans="1:12" ht="15" customHeight="1" x14ac:dyDescent="0.25">
      <c r="A2" s="42" t="s">
        <v>314</v>
      </c>
    </row>
    <row r="3" spans="1:12" ht="72" customHeight="1" x14ac:dyDescent="0.25">
      <c r="A3" s="86" t="s">
        <v>139</v>
      </c>
      <c r="B3" s="86"/>
      <c r="C3" s="86"/>
      <c r="D3" s="86"/>
      <c r="E3" s="86"/>
      <c r="F3" s="86"/>
      <c r="G3" s="86"/>
      <c r="H3" s="86"/>
      <c r="I3" s="86"/>
    </row>
    <row r="4" spans="1:12" ht="57.75" customHeight="1" x14ac:dyDescent="0.25">
      <c r="A4" s="24" t="s">
        <v>140</v>
      </c>
      <c r="B4" s="24" t="s">
        <v>141</v>
      </c>
      <c r="C4" s="24" t="s">
        <v>142</v>
      </c>
      <c r="D4" s="24" t="s">
        <v>143</v>
      </c>
      <c r="E4" s="53" t="s">
        <v>315</v>
      </c>
      <c r="F4" s="24" t="s">
        <v>145</v>
      </c>
      <c r="G4" s="24" t="s">
        <v>146</v>
      </c>
      <c r="H4" s="24" t="s">
        <v>147</v>
      </c>
      <c r="I4" s="24" t="s">
        <v>148</v>
      </c>
      <c r="J4" s="24" t="s">
        <v>149</v>
      </c>
      <c r="K4" s="43" t="s">
        <v>150</v>
      </c>
      <c r="L4" s="24" t="s">
        <v>151</v>
      </c>
    </row>
    <row r="5" spans="1:12" s="31" customFormat="1" ht="120" customHeight="1" x14ac:dyDescent="0.25">
      <c r="A5" s="44" t="s">
        <v>316</v>
      </c>
      <c r="B5" s="44" t="s">
        <v>317</v>
      </c>
      <c r="C5" s="45" t="s">
        <v>318</v>
      </c>
      <c r="D5" s="46" t="s">
        <v>319</v>
      </c>
      <c r="E5" s="54" t="s">
        <v>320</v>
      </c>
      <c r="F5" s="45" t="s">
        <v>321</v>
      </c>
      <c r="G5" s="45" t="s">
        <v>322</v>
      </c>
      <c r="H5" s="45" t="s">
        <v>323</v>
      </c>
      <c r="I5" s="46" t="s">
        <v>324</v>
      </c>
      <c r="J5" s="51">
        <v>136900</v>
      </c>
      <c r="K5" s="57"/>
      <c r="L5" s="52">
        <f t="shared" ref="L5:L19" si="0">J5*K5</f>
        <v>0</v>
      </c>
    </row>
    <row r="6" spans="1:12" s="31" customFormat="1" ht="120" customHeight="1" x14ac:dyDescent="0.25">
      <c r="A6" s="44" t="s">
        <v>325</v>
      </c>
      <c r="B6" s="44" t="s">
        <v>326</v>
      </c>
      <c r="C6" s="45" t="s">
        <v>327</v>
      </c>
      <c r="D6" s="46" t="s">
        <v>328</v>
      </c>
      <c r="E6" s="54" t="s">
        <v>320</v>
      </c>
      <c r="F6" s="45" t="s">
        <v>329</v>
      </c>
      <c r="G6" s="45" t="s">
        <v>330</v>
      </c>
      <c r="H6" s="45" t="s">
        <v>331</v>
      </c>
      <c r="I6" s="46" t="s">
        <v>332</v>
      </c>
      <c r="J6" s="51">
        <v>5900</v>
      </c>
      <c r="K6" s="57"/>
      <c r="L6" s="52">
        <f t="shared" si="0"/>
        <v>0</v>
      </c>
    </row>
    <row r="7" spans="1:12" s="31" customFormat="1" ht="139.5" customHeight="1" x14ac:dyDescent="0.25">
      <c r="A7" s="44" t="s">
        <v>333</v>
      </c>
      <c r="B7" s="44" t="s">
        <v>334</v>
      </c>
      <c r="C7" s="45" t="s">
        <v>318</v>
      </c>
      <c r="D7" s="46" t="s">
        <v>319</v>
      </c>
      <c r="E7" s="54" t="s">
        <v>335</v>
      </c>
      <c r="F7" s="45" t="s">
        <v>336</v>
      </c>
      <c r="G7" s="45" t="s">
        <v>322</v>
      </c>
      <c r="H7" s="45" t="s">
        <v>323</v>
      </c>
      <c r="I7" s="46" t="s">
        <v>324</v>
      </c>
      <c r="J7" s="51">
        <v>89500</v>
      </c>
      <c r="K7" s="57"/>
      <c r="L7" s="52">
        <f t="shared" si="0"/>
        <v>0</v>
      </c>
    </row>
    <row r="8" spans="1:12" s="31" customFormat="1" ht="120" customHeight="1" x14ac:dyDescent="0.25">
      <c r="A8" s="44" t="s">
        <v>337</v>
      </c>
      <c r="B8" s="44" t="s">
        <v>338</v>
      </c>
      <c r="C8" s="45" t="s">
        <v>339</v>
      </c>
      <c r="D8" s="46" t="s">
        <v>328</v>
      </c>
      <c r="E8" s="54" t="s">
        <v>335</v>
      </c>
      <c r="F8" s="45" t="s">
        <v>340</v>
      </c>
      <c r="G8" s="45" t="s">
        <v>330</v>
      </c>
      <c r="H8" s="45" t="s">
        <v>341</v>
      </c>
      <c r="I8" s="46" t="s">
        <v>332</v>
      </c>
      <c r="J8" s="51">
        <v>6550</v>
      </c>
      <c r="K8" s="57"/>
      <c r="L8" s="52">
        <f t="shared" si="0"/>
        <v>0</v>
      </c>
    </row>
    <row r="9" spans="1:12" s="31" customFormat="1" ht="120" customHeight="1" x14ac:dyDescent="0.25">
      <c r="A9" s="44" t="s">
        <v>342</v>
      </c>
      <c r="B9" s="44" t="s">
        <v>334</v>
      </c>
      <c r="C9" s="45" t="s">
        <v>343</v>
      </c>
      <c r="D9" s="46" t="s">
        <v>155</v>
      </c>
      <c r="E9" s="54" t="s">
        <v>344</v>
      </c>
      <c r="F9" s="45" t="s">
        <v>345</v>
      </c>
      <c r="G9" s="45" t="s">
        <v>322</v>
      </c>
      <c r="H9" s="45" t="s">
        <v>346</v>
      </c>
      <c r="I9" s="46" t="s">
        <v>324</v>
      </c>
      <c r="J9" s="51">
        <v>1500</v>
      </c>
      <c r="K9" s="57"/>
      <c r="L9" s="52">
        <f t="shared" si="0"/>
        <v>0</v>
      </c>
    </row>
    <row r="10" spans="1:12" s="31" customFormat="1" ht="120" customHeight="1" x14ac:dyDescent="0.25">
      <c r="A10" s="44" t="s">
        <v>347</v>
      </c>
      <c r="B10" s="55" t="s">
        <v>348</v>
      </c>
      <c r="C10" s="45" t="s">
        <v>349</v>
      </c>
      <c r="D10" s="46" t="s">
        <v>350</v>
      </c>
      <c r="E10" s="54" t="s">
        <v>351</v>
      </c>
      <c r="F10" s="45" t="s">
        <v>352</v>
      </c>
      <c r="G10" s="45" t="s">
        <v>353</v>
      </c>
      <c r="H10" s="45" t="s">
        <v>346</v>
      </c>
      <c r="I10" s="46" t="s">
        <v>354</v>
      </c>
      <c r="J10" s="51">
        <v>71000</v>
      </c>
      <c r="K10" s="57"/>
      <c r="L10" s="52">
        <f t="shared" si="0"/>
        <v>0</v>
      </c>
    </row>
    <row r="11" spans="1:12" s="31" customFormat="1" ht="120" customHeight="1" x14ac:dyDescent="0.25">
      <c r="A11" s="44" t="s">
        <v>355</v>
      </c>
      <c r="B11" s="44" t="s">
        <v>356</v>
      </c>
      <c r="C11" s="45" t="s">
        <v>349</v>
      </c>
      <c r="D11" s="46" t="s">
        <v>155</v>
      </c>
      <c r="E11" s="54" t="s">
        <v>357</v>
      </c>
      <c r="F11" s="45" t="s">
        <v>358</v>
      </c>
      <c r="G11" s="45" t="s">
        <v>359</v>
      </c>
      <c r="H11" s="45" t="s">
        <v>346</v>
      </c>
      <c r="I11" s="46" t="s">
        <v>160</v>
      </c>
      <c r="J11" s="51">
        <v>40200</v>
      </c>
      <c r="K11" s="57"/>
      <c r="L11" s="52">
        <f t="shared" si="0"/>
        <v>0</v>
      </c>
    </row>
    <row r="12" spans="1:12" s="31" customFormat="1" ht="120" customHeight="1" x14ac:dyDescent="0.25">
      <c r="A12" s="44" t="s">
        <v>360</v>
      </c>
      <c r="B12" s="44" t="s">
        <v>361</v>
      </c>
      <c r="C12" s="45" t="s">
        <v>349</v>
      </c>
      <c r="D12" s="46" t="s">
        <v>362</v>
      </c>
      <c r="E12" s="54" t="s">
        <v>363</v>
      </c>
      <c r="F12" s="45" t="s">
        <v>364</v>
      </c>
      <c r="G12" s="45" t="s">
        <v>353</v>
      </c>
      <c r="H12" s="45" t="s">
        <v>346</v>
      </c>
      <c r="I12" s="46" t="s">
        <v>354</v>
      </c>
      <c r="J12" s="51">
        <v>2460</v>
      </c>
      <c r="K12" s="57"/>
      <c r="L12" s="52">
        <f t="shared" si="0"/>
        <v>0</v>
      </c>
    </row>
    <row r="13" spans="1:12" s="31" customFormat="1" ht="120" customHeight="1" x14ac:dyDescent="0.25">
      <c r="A13" s="44" t="s">
        <v>365</v>
      </c>
      <c r="B13" s="55" t="s">
        <v>366</v>
      </c>
      <c r="C13" s="45" t="s">
        <v>367</v>
      </c>
      <c r="D13" s="46" t="s">
        <v>368</v>
      </c>
      <c r="E13" s="54" t="s">
        <v>369</v>
      </c>
      <c r="F13" s="45" t="s">
        <v>370</v>
      </c>
      <c r="G13" s="45" t="s">
        <v>371</v>
      </c>
      <c r="H13" s="45" t="s">
        <v>372</v>
      </c>
      <c r="I13" s="46" t="s">
        <v>373</v>
      </c>
      <c r="J13" s="51">
        <v>28300</v>
      </c>
      <c r="K13" s="57"/>
      <c r="L13" s="52">
        <f t="shared" si="0"/>
        <v>0</v>
      </c>
    </row>
    <row r="14" spans="1:12" s="31" customFormat="1" ht="120" customHeight="1" x14ac:dyDescent="0.25">
      <c r="A14" s="44" t="s">
        <v>374</v>
      </c>
      <c r="B14" s="44" t="s">
        <v>375</v>
      </c>
      <c r="C14" s="45" t="s">
        <v>376</v>
      </c>
      <c r="D14" s="46" t="s">
        <v>377</v>
      </c>
      <c r="E14" s="54" t="s">
        <v>378</v>
      </c>
      <c r="F14" s="45" t="s">
        <v>379</v>
      </c>
      <c r="G14" s="45" t="s">
        <v>167</v>
      </c>
      <c r="H14" s="45" t="s">
        <v>380</v>
      </c>
      <c r="I14" s="46" t="s">
        <v>381</v>
      </c>
      <c r="J14" s="51">
        <v>5530</v>
      </c>
      <c r="K14" s="57"/>
      <c r="L14" s="52">
        <f t="shared" si="0"/>
        <v>0</v>
      </c>
    </row>
    <row r="15" spans="1:12" s="31" customFormat="1" ht="120" customHeight="1" x14ac:dyDescent="0.25">
      <c r="A15" s="44" t="s">
        <v>382</v>
      </c>
      <c r="B15" s="44" t="s">
        <v>375</v>
      </c>
      <c r="C15" s="45" t="s">
        <v>349</v>
      </c>
      <c r="D15" s="46" t="s">
        <v>155</v>
      </c>
      <c r="E15" s="54" t="s">
        <v>378</v>
      </c>
      <c r="F15" s="45" t="s">
        <v>379</v>
      </c>
      <c r="G15" s="45" t="s">
        <v>167</v>
      </c>
      <c r="H15" s="45" t="s">
        <v>380</v>
      </c>
      <c r="I15" s="46" t="s">
        <v>381</v>
      </c>
      <c r="J15" s="51">
        <v>2520</v>
      </c>
      <c r="K15" s="57"/>
      <c r="L15" s="52">
        <f t="shared" si="0"/>
        <v>0</v>
      </c>
    </row>
    <row r="16" spans="1:12" s="31" customFormat="1" ht="120" customHeight="1" x14ac:dyDescent="0.25">
      <c r="A16" s="44" t="s">
        <v>383</v>
      </c>
      <c r="B16" s="44" t="s">
        <v>384</v>
      </c>
      <c r="C16" s="45" t="s">
        <v>349</v>
      </c>
      <c r="D16" s="46" t="s">
        <v>155</v>
      </c>
      <c r="E16" s="54" t="s">
        <v>320</v>
      </c>
      <c r="F16" s="45" t="s">
        <v>385</v>
      </c>
      <c r="G16" s="45" t="s">
        <v>386</v>
      </c>
      <c r="H16" s="45" t="s">
        <v>387</v>
      </c>
      <c r="I16" s="46" t="s">
        <v>388</v>
      </c>
      <c r="J16" s="51">
        <v>22400</v>
      </c>
      <c r="K16" s="57"/>
      <c r="L16" s="52">
        <f t="shared" si="0"/>
        <v>0</v>
      </c>
    </row>
    <row r="17" spans="1:12" s="31" customFormat="1" ht="120" customHeight="1" x14ac:dyDescent="0.25">
      <c r="A17" s="44" t="s">
        <v>389</v>
      </c>
      <c r="B17" s="44" t="s">
        <v>390</v>
      </c>
      <c r="C17" s="45" t="s">
        <v>349</v>
      </c>
      <c r="D17" s="46" t="s">
        <v>155</v>
      </c>
      <c r="E17" s="54" t="s">
        <v>335</v>
      </c>
      <c r="F17" s="45" t="s">
        <v>391</v>
      </c>
      <c r="G17" s="45" t="s">
        <v>392</v>
      </c>
      <c r="H17" s="45" t="s">
        <v>393</v>
      </c>
      <c r="I17" s="46" t="s">
        <v>394</v>
      </c>
      <c r="J17" s="51">
        <v>19100</v>
      </c>
      <c r="K17" s="57"/>
      <c r="L17" s="52">
        <f t="shared" si="0"/>
        <v>0</v>
      </c>
    </row>
    <row r="18" spans="1:12" s="31" customFormat="1" ht="120" customHeight="1" x14ac:dyDescent="0.25">
      <c r="A18" s="44" t="s">
        <v>395</v>
      </c>
      <c r="B18" s="44" t="s">
        <v>390</v>
      </c>
      <c r="C18" s="45" t="s">
        <v>343</v>
      </c>
      <c r="D18" s="46" t="s">
        <v>155</v>
      </c>
      <c r="E18" s="54" t="s">
        <v>344</v>
      </c>
      <c r="F18" s="45" t="s">
        <v>396</v>
      </c>
      <c r="G18" s="45" t="s">
        <v>392</v>
      </c>
      <c r="H18" s="45" t="s">
        <v>393</v>
      </c>
      <c r="I18" s="46" t="s">
        <v>397</v>
      </c>
      <c r="J18" s="51">
        <v>60</v>
      </c>
      <c r="K18" s="57"/>
      <c r="L18" s="52">
        <f t="shared" si="0"/>
        <v>0</v>
      </c>
    </row>
    <row r="19" spans="1:12" s="31" customFormat="1" ht="120" customHeight="1" x14ac:dyDescent="0.25">
      <c r="A19" s="44" t="s">
        <v>398</v>
      </c>
      <c r="B19" s="44" t="s">
        <v>399</v>
      </c>
      <c r="C19" s="45" t="s">
        <v>400</v>
      </c>
      <c r="D19" s="46" t="s">
        <v>155</v>
      </c>
      <c r="E19" s="54" t="s">
        <v>401</v>
      </c>
      <c r="F19" s="45" t="s">
        <v>587</v>
      </c>
      <c r="G19" s="45" t="s">
        <v>402</v>
      </c>
      <c r="H19" s="45" t="s">
        <v>403</v>
      </c>
      <c r="I19" s="46" t="s">
        <v>404</v>
      </c>
      <c r="J19" s="51">
        <v>325</v>
      </c>
      <c r="K19" s="57"/>
      <c r="L19" s="52">
        <f t="shared" si="0"/>
        <v>0</v>
      </c>
    </row>
    <row r="20" spans="1:12" ht="30" customHeight="1" x14ac:dyDescent="0.25">
      <c r="B20" s="85" t="s">
        <v>405</v>
      </c>
      <c r="C20" s="85"/>
      <c r="D20" s="85"/>
      <c r="E20" s="85"/>
      <c r="F20" s="85"/>
      <c r="G20" s="85"/>
      <c r="H20" s="85"/>
      <c r="I20" s="85"/>
      <c r="J20" s="85"/>
      <c r="K20" s="85"/>
      <c r="L20" s="50">
        <f>SUM(L5:L19)</f>
        <v>0</v>
      </c>
    </row>
    <row r="21" spans="1:12" ht="15" customHeight="1" x14ac:dyDescent="0.25">
      <c r="E21" s="87"/>
    </row>
    <row r="22" spans="1:12" x14ac:dyDescent="0.25">
      <c r="E22" s="87"/>
    </row>
    <row r="23" spans="1:12" x14ac:dyDescent="0.25">
      <c r="E23" s="87"/>
    </row>
  </sheetData>
  <sheetProtection algorithmName="SHA-512" hashValue="qCUquLgvguy0iGVnAspVNILj4l4edpZF57LfpMNyl03x6qLurvRXXzHAZeEqVPJd7vhQMI0pHsWcjCO+orHgqQ==" saltValue="gA13Ih5NKL4zSSMIK2kHNg==" spinCount="100000" sheet="1" objects="1" scenarios="1"/>
  <mergeCells count="3">
    <mergeCell ref="A3:I3"/>
    <mergeCell ref="B20:K20"/>
    <mergeCell ref="E21:E23"/>
  </mergeCells>
  <pageMargins left="0.75" right="0.75" top="1" bottom="1"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14"/>
  <sheetViews>
    <sheetView showGridLines="0" zoomScaleNormal="100" workbookViewId="0">
      <pane xSplit="2" ySplit="4" topLeftCell="C10" activePane="bottomRight" state="frozen"/>
      <selection pane="topRight" activeCell="C1" sqref="C1"/>
      <selection pane="bottomLeft" activeCell="A5" sqref="A5"/>
      <selection pane="bottomRight" activeCell="K11" sqref="K11"/>
    </sheetView>
  </sheetViews>
  <sheetFormatPr baseColWidth="10" defaultColWidth="8.7109375" defaultRowHeight="15" x14ac:dyDescent="0.25"/>
  <cols>
    <col min="1" max="1" width="8" customWidth="1"/>
    <col min="2" max="2" width="30" customWidth="1"/>
    <col min="3" max="3" width="18" customWidth="1"/>
    <col min="4" max="4" width="20" customWidth="1"/>
    <col min="5" max="5" width="28.5703125" customWidth="1"/>
    <col min="6" max="6" width="52" customWidth="1"/>
    <col min="7" max="7" width="34" customWidth="1"/>
    <col min="8" max="8" width="22" customWidth="1"/>
    <col min="9" max="9" width="14" customWidth="1"/>
    <col min="10" max="10" width="12" customWidth="1"/>
    <col min="11" max="12" width="14" customWidth="1"/>
  </cols>
  <sheetData>
    <row r="1" spans="1:12" ht="17.25" customHeight="1" x14ac:dyDescent="0.25">
      <c r="A1" s="41" t="s">
        <v>579</v>
      </c>
    </row>
    <row r="2" spans="1:12" ht="15" customHeight="1" x14ac:dyDescent="0.25">
      <c r="A2" s="42" t="s">
        <v>406</v>
      </c>
    </row>
    <row r="3" spans="1:12" ht="72" customHeight="1" x14ac:dyDescent="0.25">
      <c r="A3" s="86" t="s">
        <v>139</v>
      </c>
      <c r="B3" s="86"/>
      <c r="C3" s="86"/>
      <c r="D3" s="86"/>
      <c r="E3" s="86"/>
      <c r="F3" s="86"/>
      <c r="G3" s="86"/>
      <c r="H3" s="86"/>
      <c r="I3" s="86"/>
    </row>
    <row r="4" spans="1:12" ht="57.75" customHeight="1" x14ac:dyDescent="0.25">
      <c r="A4" s="24" t="s">
        <v>140</v>
      </c>
      <c r="B4" s="24" t="s">
        <v>141</v>
      </c>
      <c r="C4" s="24" t="s">
        <v>142</v>
      </c>
      <c r="D4" s="24" t="s">
        <v>143</v>
      </c>
      <c r="E4" s="24" t="s">
        <v>315</v>
      </c>
      <c r="F4" s="24" t="s">
        <v>145</v>
      </c>
      <c r="G4" s="24" t="s">
        <v>146</v>
      </c>
      <c r="H4" s="24" t="s">
        <v>147</v>
      </c>
      <c r="I4" s="24" t="s">
        <v>148</v>
      </c>
      <c r="J4" s="24" t="s">
        <v>149</v>
      </c>
      <c r="K4" s="43" t="s">
        <v>150</v>
      </c>
      <c r="L4" s="24" t="s">
        <v>151</v>
      </c>
    </row>
    <row r="5" spans="1:12" ht="120" customHeight="1" x14ac:dyDescent="0.25">
      <c r="A5" s="44" t="s">
        <v>407</v>
      </c>
      <c r="B5" s="44" t="s">
        <v>408</v>
      </c>
      <c r="C5" s="45" t="s">
        <v>196</v>
      </c>
      <c r="D5" s="46" t="s">
        <v>155</v>
      </c>
      <c r="E5" s="54" t="s">
        <v>409</v>
      </c>
      <c r="F5" s="45" t="s">
        <v>410</v>
      </c>
      <c r="G5" s="45" t="s">
        <v>411</v>
      </c>
      <c r="H5" s="45" t="s">
        <v>412</v>
      </c>
      <c r="I5" s="46" t="s">
        <v>413</v>
      </c>
      <c r="J5" s="51">
        <v>266980</v>
      </c>
      <c r="K5" s="57"/>
      <c r="L5" s="52">
        <f t="shared" ref="L5:L12" si="0">J5*K5</f>
        <v>0</v>
      </c>
    </row>
    <row r="6" spans="1:12" ht="120" customHeight="1" x14ac:dyDescent="0.25">
      <c r="A6" s="44" t="s">
        <v>414</v>
      </c>
      <c r="B6" s="44" t="s">
        <v>415</v>
      </c>
      <c r="C6" s="45" t="s">
        <v>196</v>
      </c>
      <c r="D6" s="46" t="s">
        <v>155</v>
      </c>
      <c r="E6" s="54" t="s">
        <v>416</v>
      </c>
      <c r="F6" s="45" t="s">
        <v>410</v>
      </c>
      <c r="G6" s="45" t="s">
        <v>411</v>
      </c>
      <c r="H6" s="45" t="s">
        <v>412</v>
      </c>
      <c r="I6" s="46" t="s">
        <v>413</v>
      </c>
      <c r="J6" s="51">
        <v>47500</v>
      </c>
      <c r="K6" s="57"/>
      <c r="L6" s="52">
        <f t="shared" si="0"/>
        <v>0</v>
      </c>
    </row>
    <row r="7" spans="1:12" ht="120" customHeight="1" x14ac:dyDescent="0.25">
      <c r="A7" s="44" t="s">
        <v>417</v>
      </c>
      <c r="B7" s="44" t="s">
        <v>418</v>
      </c>
      <c r="C7" s="45" t="s">
        <v>419</v>
      </c>
      <c r="D7" s="46" t="s">
        <v>155</v>
      </c>
      <c r="E7" s="54" t="s">
        <v>420</v>
      </c>
      <c r="F7" s="45" t="s">
        <v>410</v>
      </c>
      <c r="G7" s="45" t="s">
        <v>421</v>
      </c>
      <c r="H7" s="45" t="s">
        <v>412</v>
      </c>
      <c r="I7" s="46" t="s">
        <v>422</v>
      </c>
      <c r="J7" s="51">
        <v>4810</v>
      </c>
      <c r="K7" s="57"/>
      <c r="L7" s="52">
        <f t="shared" si="0"/>
        <v>0</v>
      </c>
    </row>
    <row r="8" spans="1:12" ht="120" customHeight="1" x14ac:dyDescent="0.25">
      <c r="A8" s="44" t="s">
        <v>423</v>
      </c>
      <c r="B8" s="55" t="s">
        <v>424</v>
      </c>
      <c r="C8" s="45" t="s">
        <v>349</v>
      </c>
      <c r="D8" s="46" t="s">
        <v>155</v>
      </c>
      <c r="E8" s="54" t="s">
        <v>425</v>
      </c>
      <c r="F8" s="45" t="s">
        <v>426</v>
      </c>
      <c r="G8" s="45" t="s">
        <v>427</v>
      </c>
      <c r="H8" s="45" t="s">
        <v>412</v>
      </c>
      <c r="I8" s="46" t="s">
        <v>413</v>
      </c>
      <c r="J8" s="51">
        <v>4080</v>
      </c>
      <c r="K8" s="57"/>
      <c r="L8" s="52">
        <f t="shared" si="0"/>
        <v>0</v>
      </c>
    </row>
    <row r="9" spans="1:12" ht="120" customHeight="1" x14ac:dyDescent="0.25">
      <c r="A9" s="44" t="s">
        <v>428</v>
      </c>
      <c r="B9" s="44" t="s">
        <v>429</v>
      </c>
      <c r="C9" s="45" t="s">
        <v>349</v>
      </c>
      <c r="D9" s="46" t="s">
        <v>155</v>
      </c>
      <c r="E9" s="54" t="s">
        <v>430</v>
      </c>
      <c r="F9" s="45" t="s">
        <v>431</v>
      </c>
      <c r="G9" s="45" t="s">
        <v>421</v>
      </c>
      <c r="H9" s="45" t="s">
        <v>412</v>
      </c>
      <c r="I9" s="46" t="s">
        <v>422</v>
      </c>
      <c r="J9" s="51">
        <v>11100</v>
      </c>
      <c r="K9" s="57"/>
      <c r="L9" s="52">
        <f t="shared" si="0"/>
        <v>0</v>
      </c>
    </row>
    <row r="10" spans="1:12" ht="120" customHeight="1" x14ac:dyDescent="0.25">
      <c r="A10" s="44" t="s">
        <v>432</v>
      </c>
      <c r="B10" s="44" t="s">
        <v>433</v>
      </c>
      <c r="C10" s="45" t="s">
        <v>434</v>
      </c>
      <c r="D10" s="34" t="s">
        <v>435</v>
      </c>
      <c r="E10" s="54" t="s">
        <v>436</v>
      </c>
      <c r="F10" s="45" t="s">
        <v>437</v>
      </c>
      <c r="G10" s="45" t="s">
        <v>438</v>
      </c>
      <c r="H10" s="45" t="s">
        <v>439</v>
      </c>
      <c r="I10" s="46" t="s">
        <v>168</v>
      </c>
      <c r="J10" s="51">
        <v>45400</v>
      </c>
      <c r="K10" s="57"/>
      <c r="L10" s="52">
        <f t="shared" si="0"/>
        <v>0</v>
      </c>
    </row>
    <row r="11" spans="1:12" ht="120" customHeight="1" x14ac:dyDescent="0.25">
      <c r="A11" s="44" t="s">
        <v>440</v>
      </c>
      <c r="B11" s="44" t="s">
        <v>441</v>
      </c>
      <c r="C11" s="45" t="s">
        <v>442</v>
      </c>
      <c r="D11" s="46" t="s">
        <v>178</v>
      </c>
      <c r="E11" s="54" t="s">
        <v>443</v>
      </c>
      <c r="F11" s="45" t="s">
        <v>444</v>
      </c>
      <c r="G11" s="45" t="s">
        <v>445</v>
      </c>
      <c r="H11" s="45" t="s">
        <v>346</v>
      </c>
      <c r="I11" s="46" t="s">
        <v>446</v>
      </c>
      <c r="J11" s="51">
        <v>5030</v>
      </c>
      <c r="K11" s="57"/>
      <c r="L11" s="52">
        <f t="shared" si="0"/>
        <v>0</v>
      </c>
    </row>
    <row r="12" spans="1:12" ht="120" customHeight="1" x14ac:dyDescent="0.25">
      <c r="A12" s="44" t="s">
        <v>447</v>
      </c>
      <c r="B12" s="44" t="s">
        <v>448</v>
      </c>
      <c r="C12" s="45" t="s">
        <v>449</v>
      </c>
      <c r="D12" s="46" t="s">
        <v>450</v>
      </c>
      <c r="E12" s="32" t="s">
        <v>242</v>
      </c>
      <c r="F12" s="45" t="s">
        <v>451</v>
      </c>
      <c r="G12" s="45" t="s">
        <v>452</v>
      </c>
      <c r="H12" s="45" t="s">
        <v>159</v>
      </c>
      <c r="I12" s="46" t="s">
        <v>175</v>
      </c>
      <c r="J12" s="51">
        <v>61</v>
      </c>
      <c r="K12" s="57"/>
      <c r="L12" s="52">
        <f t="shared" si="0"/>
        <v>0</v>
      </c>
    </row>
    <row r="13" spans="1:12" ht="30" customHeight="1" x14ac:dyDescent="0.25">
      <c r="B13" s="85" t="s">
        <v>453</v>
      </c>
      <c r="C13" s="85"/>
      <c r="D13" s="85"/>
      <c r="E13" s="85"/>
      <c r="F13" s="85"/>
      <c r="G13" s="85"/>
      <c r="H13" s="85"/>
      <c r="I13" s="85"/>
      <c r="J13" s="85"/>
      <c r="K13" s="85"/>
      <c r="L13" s="50">
        <f>SUM(L5:L12)</f>
        <v>0</v>
      </c>
    </row>
    <row r="14" spans="1:12" ht="15" customHeight="1" x14ac:dyDescent="0.25"/>
  </sheetData>
  <sheetProtection algorithmName="SHA-512" hashValue="T26iQmNxyet30axUjYBi3iOEGIJgxERkOKrp/no5MAqP4ZCyDYp0zsxmuWykK+/hbzkKM8IZa9/+5rDhkLCWRg==" saltValue="JlexxZcfgmHwTd5Xnx9adg==" spinCount="100000" sheet="1" objects="1" scenarios="1"/>
  <mergeCells count="2">
    <mergeCell ref="A3:I3"/>
    <mergeCell ref="B13:K13"/>
  </mergeCells>
  <pageMargins left="0.75" right="0.75" top="1" bottom="1" header="0.511811023622047" footer="0.511811023622047"/>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13"/>
  <sheetViews>
    <sheetView showGridLines="0" zoomScaleNormal="100" workbookViewId="0">
      <pane xSplit="2" ySplit="4" topLeftCell="D9" activePane="bottomRight" state="frozen"/>
      <selection pane="topRight" activeCell="C1" sqref="C1"/>
      <selection pane="bottomLeft" activeCell="A5" sqref="A5"/>
      <selection pane="bottomRight" activeCell="L10" sqref="L10"/>
    </sheetView>
  </sheetViews>
  <sheetFormatPr baseColWidth="10" defaultColWidth="8.7109375" defaultRowHeight="15" x14ac:dyDescent="0.25"/>
  <cols>
    <col min="1" max="1" width="8" customWidth="1"/>
    <col min="2" max="2" width="30" customWidth="1"/>
    <col min="3" max="3" width="18" customWidth="1"/>
    <col min="4" max="4" width="20" customWidth="1"/>
    <col min="5" max="5" width="28.5703125" customWidth="1"/>
    <col min="6" max="6" width="52" customWidth="1"/>
    <col min="7" max="7" width="34" customWidth="1"/>
    <col min="8" max="8" width="22" customWidth="1"/>
    <col min="9" max="9" width="14" customWidth="1"/>
    <col min="10" max="10" width="16.7109375" customWidth="1"/>
    <col min="11" max="11" width="12" customWidth="1"/>
    <col min="12" max="13" width="14" customWidth="1"/>
  </cols>
  <sheetData>
    <row r="1" spans="1:13" ht="17.25" customHeight="1" x14ac:dyDescent="0.25">
      <c r="A1" s="41" t="s">
        <v>579</v>
      </c>
    </row>
    <row r="2" spans="1:13" ht="15" customHeight="1" x14ac:dyDescent="0.25">
      <c r="A2" s="42" t="s">
        <v>454</v>
      </c>
    </row>
    <row r="3" spans="1:13" ht="72" customHeight="1" x14ac:dyDescent="0.25">
      <c r="A3" s="86" t="s">
        <v>139</v>
      </c>
      <c r="B3" s="86"/>
      <c r="C3" s="86"/>
      <c r="D3" s="86"/>
      <c r="E3" s="86"/>
      <c r="F3" s="86"/>
      <c r="G3" s="86"/>
      <c r="H3" s="86"/>
      <c r="I3" s="86"/>
      <c r="J3" s="86"/>
    </row>
    <row r="4" spans="1:13" ht="57.75" customHeight="1" x14ac:dyDescent="0.25">
      <c r="A4" s="24" t="s">
        <v>140</v>
      </c>
      <c r="B4" s="24" t="s">
        <v>141</v>
      </c>
      <c r="C4" s="24" t="s">
        <v>142</v>
      </c>
      <c r="D4" s="24" t="s">
        <v>143</v>
      </c>
      <c r="E4" s="24" t="s">
        <v>315</v>
      </c>
      <c r="F4" s="53" t="s">
        <v>145</v>
      </c>
      <c r="G4" s="24" t="s">
        <v>146</v>
      </c>
      <c r="H4" s="24" t="s">
        <v>147</v>
      </c>
      <c r="I4" s="24" t="s">
        <v>148</v>
      </c>
      <c r="J4" s="24" t="s">
        <v>455</v>
      </c>
      <c r="K4" s="24" t="s">
        <v>149</v>
      </c>
      <c r="L4" s="43" t="s">
        <v>150</v>
      </c>
      <c r="M4" s="24" t="s">
        <v>151</v>
      </c>
    </row>
    <row r="5" spans="1:13" s="31" customFormat="1" ht="120" customHeight="1" x14ac:dyDescent="0.25">
      <c r="A5" s="44" t="s">
        <v>456</v>
      </c>
      <c r="B5" s="44" t="s">
        <v>457</v>
      </c>
      <c r="C5" s="45" t="s">
        <v>349</v>
      </c>
      <c r="D5" s="46" t="s">
        <v>155</v>
      </c>
      <c r="E5" s="45" t="s">
        <v>458</v>
      </c>
      <c r="F5" s="45" t="s">
        <v>459</v>
      </c>
      <c r="G5" s="45" t="s">
        <v>158</v>
      </c>
      <c r="H5" s="45" t="s">
        <v>346</v>
      </c>
      <c r="I5" s="46" t="s">
        <v>324</v>
      </c>
      <c r="J5" s="45"/>
      <c r="K5" s="51">
        <v>74600</v>
      </c>
      <c r="L5" s="57"/>
      <c r="M5" s="52">
        <f t="shared" ref="M5:M11" si="0">K5*L5</f>
        <v>0</v>
      </c>
    </row>
    <row r="6" spans="1:13" s="31" customFormat="1" ht="120" customHeight="1" x14ac:dyDescent="0.25">
      <c r="A6" s="44" t="s">
        <v>460</v>
      </c>
      <c r="B6" s="44" t="s">
        <v>461</v>
      </c>
      <c r="C6" s="45" t="s">
        <v>349</v>
      </c>
      <c r="D6" s="34" t="s">
        <v>155</v>
      </c>
      <c r="E6" s="45" t="s">
        <v>458</v>
      </c>
      <c r="F6" s="54" t="s">
        <v>462</v>
      </c>
      <c r="G6" s="45" t="s">
        <v>158</v>
      </c>
      <c r="H6" s="45" t="s">
        <v>346</v>
      </c>
      <c r="I6" s="46" t="s">
        <v>208</v>
      </c>
      <c r="J6" s="45"/>
      <c r="K6" s="51">
        <v>1660</v>
      </c>
      <c r="L6" s="57"/>
      <c r="M6" s="52">
        <f t="shared" si="0"/>
        <v>0</v>
      </c>
    </row>
    <row r="7" spans="1:13" s="31" customFormat="1" ht="120" customHeight="1" x14ac:dyDescent="0.25">
      <c r="A7" s="44" t="s">
        <v>463</v>
      </c>
      <c r="B7" s="44" t="s">
        <v>464</v>
      </c>
      <c r="C7" s="45" t="s">
        <v>227</v>
      </c>
      <c r="D7" s="46" t="s">
        <v>465</v>
      </c>
      <c r="E7" s="54" t="s">
        <v>466</v>
      </c>
      <c r="F7" s="45" t="s">
        <v>467</v>
      </c>
      <c r="G7" s="45" t="s">
        <v>468</v>
      </c>
      <c r="H7" s="45" t="s">
        <v>469</v>
      </c>
      <c r="I7" s="46" t="s">
        <v>470</v>
      </c>
      <c r="J7" s="54" t="s">
        <v>471</v>
      </c>
      <c r="K7" s="51">
        <v>2650</v>
      </c>
      <c r="L7" s="57"/>
      <c r="M7" s="52">
        <f t="shared" si="0"/>
        <v>0</v>
      </c>
    </row>
    <row r="8" spans="1:13" s="31" customFormat="1" ht="120" customHeight="1" x14ac:dyDescent="0.25">
      <c r="A8" s="44" t="s">
        <v>472</v>
      </c>
      <c r="B8" s="44" t="s">
        <v>473</v>
      </c>
      <c r="C8" s="45" t="s">
        <v>227</v>
      </c>
      <c r="D8" s="46" t="s">
        <v>474</v>
      </c>
      <c r="E8" s="54" t="s">
        <v>475</v>
      </c>
      <c r="F8" s="45" t="s">
        <v>467</v>
      </c>
      <c r="G8" s="45" t="s">
        <v>468</v>
      </c>
      <c r="H8" s="45" t="s">
        <v>469</v>
      </c>
      <c r="I8" s="46" t="s">
        <v>470</v>
      </c>
      <c r="J8" s="54" t="s">
        <v>471</v>
      </c>
      <c r="K8" s="51">
        <v>23000</v>
      </c>
      <c r="L8" s="57"/>
      <c r="M8" s="52">
        <f t="shared" si="0"/>
        <v>0</v>
      </c>
    </row>
    <row r="9" spans="1:13" s="31" customFormat="1" ht="120" customHeight="1" x14ac:dyDescent="0.25">
      <c r="A9" s="44" t="s">
        <v>476</v>
      </c>
      <c r="B9" s="44" t="s">
        <v>477</v>
      </c>
      <c r="C9" s="45" t="s">
        <v>227</v>
      </c>
      <c r="D9" s="46" t="s">
        <v>478</v>
      </c>
      <c r="E9" s="54" t="s">
        <v>479</v>
      </c>
      <c r="F9" s="45" t="s">
        <v>467</v>
      </c>
      <c r="G9" s="45" t="s">
        <v>468</v>
      </c>
      <c r="H9" s="45" t="s">
        <v>469</v>
      </c>
      <c r="I9" s="46" t="s">
        <v>470</v>
      </c>
      <c r="J9" s="54" t="s">
        <v>471</v>
      </c>
      <c r="K9" s="51">
        <v>530</v>
      </c>
      <c r="L9" s="57"/>
      <c r="M9" s="52">
        <f t="shared" si="0"/>
        <v>0</v>
      </c>
    </row>
    <row r="10" spans="1:13" s="31" customFormat="1" ht="120" customHeight="1" x14ac:dyDescent="0.25">
      <c r="A10" s="44" t="s">
        <v>480</v>
      </c>
      <c r="B10" s="44" t="s">
        <v>481</v>
      </c>
      <c r="C10" s="45" t="s">
        <v>227</v>
      </c>
      <c r="D10" s="46" t="s">
        <v>482</v>
      </c>
      <c r="E10" s="54" t="s">
        <v>483</v>
      </c>
      <c r="F10" s="45" t="s">
        <v>467</v>
      </c>
      <c r="G10" s="45" t="s">
        <v>468</v>
      </c>
      <c r="H10" s="45" t="s">
        <v>469</v>
      </c>
      <c r="I10" s="46" t="s">
        <v>470</v>
      </c>
      <c r="J10" s="54" t="s">
        <v>471</v>
      </c>
      <c r="K10" s="51">
        <v>11400</v>
      </c>
      <c r="L10" s="57"/>
      <c r="M10" s="52">
        <f t="shared" si="0"/>
        <v>0</v>
      </c>
    </row>
    <row r="11" spans="1:13" s="31" customFormat="1" ht="120" customHeight="1" x14ac:dyDescent="0.25">
      <c r="A11" s="44" t="s">
        <v>484</v>
      </c>
      <c r="B11" s="44" t="s">
        <v>485</v>
      </c>
      <c r="C11" s="45" t="s">
        <v>227</v>
      </c>
      <c r="D11" s="46" t="s">
        <v>465</v>
      </c>
      <c r="E11" s="54" t="s">
        <v>486</v>
      </c>
      <c r="F11" s="45" t="s">
        <v>467</v>
      </c>
      <c r="G11" s="45" t="s">
        <v>468</v>
      </c>
      <c r="H11" s="45" t="s">
        <v>469</v>
      </c>
      <c r="I11" s="46" t="s">
        <v>470</v>
      </c>
      <c r="J11" s="54" t="s">
        <v>471</v>
      </c>
      <c r="K11" s="51">
        <v>14700</v>
      </c>
      <c r="L11" s="57"/>
      <c r="M11" s="52">
        <f t="shared" si="0"/>
        <v>0</v>
      </c>
    </row>
    <row r="12" spans="1:13" ht="30" customHeight="1" x14ac:dyDescent="0.25">
      <c r="B12" s="85" t="s">
        <v>487</v>
      </c>
      <c r="C12" s="85"/>
      <c r="D12" s="85"/>
      <c r="E12" s="85"/>
      <c r="F12" s="85"/>
      <c r="G12" s="85"/>
      <c r="H12" s="85"/>
      <c r="I12" s="85"/>
      <c r="J12" s="85"/>
      <c r="K12" s="85"/>
      <c r="L12" s="85"/>
      <c r="M12" s="50">
        <f>SUM(M5:M11)</f>
        <v>0</v>
      </c>
    </row>
    <row r="13" spans="1:13" ht="15" customHeight="1" x14ac:dyDescent="0.25"/>
  </sheetData>
  <sheetProtection algorithmName="SHA-512" hashValue="3wnQkrscJRT9icbhG6UqoBz7ekN6jrfRWbVgqEgphfwl86PHAaWizAYJOhjR8IrHBo4FoTfav7vilaZ7KdBiIg==" saltValue="ZZNi3Up2gjeXQBBWBUBIjg==" spinCount="100000" sheet="1" objects="1" scenarios="1"/>
  <mergeCells count="2">
    <mergeCell ref="A3:J3"/>
    <mergeCell ref="B12:L12"/>
  </mergeCells>
  <pageMargins left="0.75" right="0.75" top="1" bottom="1" header="0.511811023622047" footer="0.511811023622047"/>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16"/>
  <sheetViews>
    <sheetView showGridLines="0" zoomScaleNormal="100" workbookViewId="0">
      <pane ySplit="4" topLeftCell="A9" activePane="bottomLeft" state="frozen"/>
      <selection pane="bottomLeft" activeCell="E12" sqref="E12"/>
    </sheetView>
  </sheetViews>
  <sheetFormatPr baseColWidth="10" defaultColWidth="8.7109375" defaultRowHeight="15" x14ac:dyDescent="0.25"/>
  <cols>
    <col min="1" max="1" width="7" customWidth="1"/>
    <col min="2" max="2" width="34" customWidth="1"/>
    <col min="3" max="3" width="66" customWidth="1"/>
    <col min="4" max="4" width="11" customWidth="1"/>
    <col min="5" max="5" width="10" customWidth="1"/>
    <col min="6" max="6" width="14" customWidth="1"/>
    <col min="7" max="7" width="15" customWidth="1"/>
  </cols>
  <sheetData>
    <row r="1" spans="1:7" ht="17.25" customHeight="1" x14ac:dyDescent="0.25">
      <c r="A1" s="41" t="s">
        <v>579</v>
      </c>
    </row>
    <row r="2" spans="1:7" ht="15" customHeight="1" x14ac:dyDescent="0.25">
      <c r="A2" s="42" t="s">
        <v>488</v>
      </c>
    </row>
    <row r="3" spans="1:7" ht="42" customHeight="1" x14ac:dyDescent="0.25">
      <c r="A3" s="86" t="s">
        <v>583</v>
      </c>
      <c r="B3" s="86"/>
      <c r="C3" s="86"/>
      <c r="D3" s="86"/>
      <c r="E3" s="86"/>
      <c r="F3" s="86"/>
      <c r="G3" s="86"/>
    </row>
    <row r="4" spans="1:7" ht="48" customHeight="1" x14ac:dyDescent="0.25">
      <c r="A4" s="24" t="s">
        <v>140</v>
      </c>
      <c r="B4" s="24" t="s">
        <v>490</v>
      </c>
      <c r="C4" s="24" t="s">
        <v>491</v>
      </c>
      <c r="D4" s="24" t="s">
        <v>149</v>
      </c>
      <c r="E4" s="24" t="s">
        <v>492</v>
      </c>
      <c r="F4" s="43" t="s">
        <v>493</v>
      </c>
      <c r="G4" s="24" t="s">
        <v>151</v>
      </c>
    </row>
    <row r="5" spans="1:7" ht="54" customHeight="1" x14ac:dyDescent="0.25">
      <c r="A5" s="44" t="s">
        <v>494</v>
      </c>
      <c r="B5" s="44" t="s">
        <v>495</v>
      </c>
      <c r="C5" s="45" t="s">
        <v>496</v>
      </c>
      <c r="D5" s="51">
        <v>125</v>
      </c>
      <c r="E5" s="46" t="s">
        <v>497</v>
      </c>
      <c r="F5" s="57"/>
      <c r="G5" s="52">
        <f t="shared" ref="G5:G15" si="0">D5*F5</f>
        <v>0</v>
      </c>
    </row>
    <row r="6" spans="1:7" ht="54" customHeight="1" x14ac:dyDescent="0.25">
      <c r="A6" s="44" t="s">
        <v>498</v>
      </c>
      <c r="B6" s="44" t="s">
        <v>499</v>
      </c>
      <c r="C6" s="45" t="s">
        <v>500</v>
      </c>
      <c r="D6" s="51">
        <v>110</v>
      </c>
      <c r="E6" s="46" t="s">
        <v>497</v>
      </c>
      <c r="F6" s="57"/>
      <c r="G6" s="52">
        <f t="shared" si="0"/>
        <v>0</v>
      </c>
    </row>
    <row r="7" spans="1:7" ht="54" customHeight="1" x14ac:dyDescent="0.25">
      <c r="A7" s="44" t="s">
        <v>501</v>
      </c>
      <c r="B7" s="44" t="s">
        <v>502</v>
      </c>
      <c r="C7" s="45" t="s">
        <v>503</v>
      </c>
      <c r="D7" s="51">
        <v>300</v>
      </c>
      <c r="E7" s="46" t="s">
        <v>497</v>
      </c>
      <c r="F7" s="57"/>
      <c r="G7" s="52">
        <f t="shared" si="0"/>
        <v>0</v>
      </c>
    </row>
    <row r="8" spans="1:7" ht="54" customHeight="1" x14ac:dyDescent="0.25">
      <c r="A8" s="44" t="s">
        <v>504</v>
      </c>
      <c r="B8" s="44" t="s">
        <v>505</v>
      </c>
      <c r="C8" s="45" t="s">
        <v>506</v>
      </c>
      <c r="D8" s="51">
        <v>105</v>
      </c>
      <c r="E8" s="46" t="s">
        <v>497</v>
      </c>
      <c r="F8" s="57"/>
      <c r="G8" s="52">
        <f t="shared" si="0"/>
        <v>0</v>
      </c>
    </row>
    <row r="9" spans="1:7" ht="54" customHeight="1" x14ac:dyDescent="0.25">
      <c r="A9" s="44" t="s">
        <v>507</v>
      </c>
      <c r="B9" s="44" t="s">
        <v>508</v>
      </c>
      <c r="C9" s="45" t="s">
        <v>509</v>
      </c>
      <c r="D9" s="51">
        <v>13</v>
      </c>
      <c r="E9" s="46" t="s">
        <v>510</v>
      </c>
      <c r="F9" s="57"/>
      <c r="G9" s="52">
        <f t="shared" si="0"/>
        <v>0</v>
      </c>
    </row>
    <row r="10" spans="1:7" ht="54" customHeight="1" x14ac:dyDescent="0.25">
      <c r="A10" s="44" t="s">
        <v>511</v>
      </c>
      <c r="B10" s="44" t="s">
        <v>512</v>
      </c>
      <c r="C10" s="45" t="s">
        <v>513</v>
      </c>
      <c r="D10" s="51">
        <v>2670</v>
      </c>
      <c r="E10" s="46" t="s">
        <v>497</v>
      </c>
      <c r="F10" s="57"/>
      <c r="G10" s="52">
        <f t="shared" si="0"/>
        <v>0</v>
      </c>
    </row>
    <row r="11" spans="1:7" ht="54" customHeight="1" x14ac:dyDescent="0.25">
      <c r="A11" s="44" t="s">
        <v>514</v>
      </c>
      <c r="B11" s="44" t="s">
        <v>515</v>
      </c>
      <c r="C11" s="45" t="s">
        <v>516</v>
      </c>
      <c r="D11" s="51">
        <v>3510</v>
      </c>
      <c r="E11" s="46" t="s">
        <v>497</v>
      </c>
      <c r="F11" s="57"/>
      <c r="G11" s="52">
        <f t="shared" si="0"/>
        <v>0</v>
      </c>
    </row>
    <row r="12" spans="1:7" ht="54" customHeight="1" x14ac:dyDescent="0.25">
      <c r="A12" s="44" t="s">
        <v>517</v>
      </c>
      <c r="B12" s="44" t="s">
        <v>518</v>
      </c>
      <c r="C12" s="45" t="s">
        <v>519</v>
      </c>
      <c r="D12" s="51">
        <v>2930</v>
      </c>
      <c r="E12" s="46" t="s">
        <v>510</v>
      </c>
      <c r="F12" s="57"/>
      <c r="G12" s="52">
        <f t="shared" si="0"/>
        <v>0</v>
      </c>
    </row>
    <row r="13" spans="1:7" ht="70.5" customHeight="1" x14ac:dyDescent="0.25">
      <c r="A13" s="44" t="s">
        <v>520</v>
      </c>
      <c r="B13" s="44" t="s">
        <v>521</v>
      </c>
      <c r="C13" s="54" t="s">
        <v>522</v>
      </c>
      <c r="D13" s="51">
        <v>50</v>
      </c>
      <c r="E13" s="46" t="s">
        <v>510</v>
      </c>
      <c r="F13" s="57"/>
      <c r="G13" s="52">
        <f t="shared" si="0"/>
        <v>0</v>
      </c>
    </row>
    <row r="14" spans="1:7" ht="76.5" customHeight="1" x14ac:dyDescent="0.25">
      <c r="A14" s="44" t="s">
        <v>523</v>
      </c>
      <c r="B14" s="44" t="s">
        <v>524</v>
      </c>
      <c r="C14" s="54" t="s">
        <v>525</v>
      </c>
      <c r="D14" s="51">
        <v>50</v>
      </c>
      <c r="E14" s="46" t="s">
        <v>510</v>
      </c>
      <c r="F14" s="57"/>
      <c r="G14" s="52">
        <f t="shared" si="0"/>
        <v>0</v>
      </c>
    </row>
    <row r="15" spans="1:7" ht="76.5" customHeight="1" x14ac:dyDescent="0.25">
      <c r="A15" s="44" t="s">
        <v>526</v>
      </c>
      <c r="B15" s="44" t="s">
        <v>527</v>
      </c>
      <c r="C15" s="54" t="s">
        <v>528</v>
      </c>
      <c r="D15" s="51">
        <v>50</v>
      </c>
      <c r="E15" s="46" t="s">
        <v>510</v>
      </c>
      <c r="F15" s="57"/>
      <c r="G15" s="52">
        <f t="shared" si="0"/>
        <v>0</v>
      </c>
    </row>
    <row r="16" spans="1:7" ht="30" customHeight="1" x14ac:dyDescent="0.25">
      <c r="B16" s="85" t="s">
        <v>529</v>
      </c>
      <c r="C16" s="85"/>
      <c r="D16" s="85"/>
      <c r="E16" s="85"/>
      <c r="F16" s="85"/>
      <c r="G16" s="50">
        <f>SUM(G5:G15)</f>
        <v>0</v>
      </c>
    </row>
  </sheetData>
  <sheetProtection algorithmName="SHA-512" hashValue="w0dKsjGNqUVhgnGRSUJFQ9fn54TmLw+l8jqH3yeO+ToaCD+6DJssSNYk4zGpGzFVAbin/pad+3KVzEMIaWXirQ==" saltValue="aXJiyO95hwd5pwcKqj+AxA==" spinCount="100000" sheet="1" objects="1" scenarios="1"/>
  <mergeCells count="2">
    <mergeCell ref="A3:G3"/>
    <mergeCell ref="B16:F16"/>
  </mergeCells>
  <pageMargins left="0.75" right="0.75" top="1" bottom="1" header="0.511811023622047" footer="0.511811023622047"/>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8"/>
  <sheetViews>
    <sheetView showGridLines="0" zoomScaleNormal="100" workbookViewId="0">
      <pane ySplit="4" topLeftCell="A5" activePane="bottomLeft" state="frozen"/>
      <selection pane="bottomLeft" activeCell="E7" sqref="E7"/>
    </sheetView>
  </sheetViews>
  <sheetFormatPr baseColWidth="10" defaultColWidth="8.7109375" defaultRowHeight="15" x14ac:dyDescent="0.25"/>
  <cols>
    <col min="1" max="1" width="7" customWidth="1"/>
    <col min="2" max="2" width="34" customWidth="1"/>
    <col min="3" max="3" width="66" customWidth="1"/>
    <col min="4" max="4" width="11" customWidth="1"/>
    <col min="5" max="5" width="10" customWidth="1"/>
    <col min="6" max="6" width="14" customWidth="1"/>
    <col min="7" max="7" width="15" customWidth="1"/>
  </cols>
  <sheetData>
    <row r="1" spans="1:7" ht="17.25" customHeight="1" x14ac:dyDescent="0.25">
      <c r="A1" s="41" t="s">
        <v>579</v>
      </c>
    </row>
    <row r="2" spans="1:7" ht="15" customHeight="1" x14ac:dyDescent="0.25">
      <c r="A2" s="42" t="s">
        <v>530</v>
      </c>
    </row>
    <row r="3" spans="1:7" ht="42" customHeight="1" x14ac:dyDescent="0.25">
      <c r="A3" s="86" t="s">
        <v>489</v>
      </c>
      <c r="B3" s="86"/>
      <c r="C3" s="86"/>
      <c r="D3" s="86"/>
      <c r="E3" s="86"/>
      <c r="F3" s="86"/>
      <c r="G3" s="86"/>
    </row>
    <row r="4" spans="1:7" ht="48" customHeight="1" x14ac:dyDescent="0.25">
      <c r="A4" s="24" t="s">
        <v>140</v>
      </c>
      <c r="B4" s="24" t="s">
        <v>490</v>
      </c>
      <c r="C4" s="24" t="s">
        <v>491</v>
      </c>
      <c r="D4" s="24" t="s">
        <v>149</v>
      </c>
      <c r="E4" s="24" t="s">
        <v>492</v>
      </c>
      <c r="F4" s="43" t="s">
        <v>493</v>
      </c>
      <c r="G4" s="24" t="s">
        <v>151</v>
      </c>
    </row>
    <row r="5" spans="1:7" ht="54" customHeight="1" x14ac:dyDescent="0.25">
      <c r="A5" s="44" t="s">
        <v>531</v>
      </c>
      <c r="B5" s="44" t="s">
        <v>532</v>
      </c>
      <c r="C5" s="45" t="s">
        <v>533</v>
      </c>
      <c r="D5" s="51">
        <v>470</v>
      </c>
      <c r="E5" s="34" t="s">
        <v>534</v>
      </c>
      <c r="F5" s="57"/>
      <c r="G5" s="52">
        <f>D5*F5</f>
        <v>0</v>
      </c>
    </row>
    <row r="6" spans="1:7" ht="54" customHeight="1" x14ac:dyDescent="0.25">
      <c r="A6" s="44" t="s">
        <v>535</v>
      </c>
      <c r="B6" s="44" t="s">
        <v>536</v>
      </c>
      <c r="C6" s="45" t="s">
        <v>537</v>
      </c>
      <c r="D6" s="51">
        <v>44</v>
      </c>
      <c r="E6" s="46" t="s">
        <v>497</v>
      </c>
      <c r="F6" s="57"/>
      <c r="G6" s="52">
        <f>D6*F6</f>
        <v>0</v>
      </c>
    </row>
    <row r="7" spans="1:7" ht="65.25" customHeight="1" x14ac:dyDescent="0.25">
      <c r="A7" s="44" t="s">
        <v>538</v>
      </c>
      <c r="B7" s="44" t="s">
        <v>539</v>
      </c>
      <c r="C7" s="45" t="s">
        <v>540</v>
      </c>
      <c r="D7" s="51">
        <v>680</v>
      </c>
      <c r="E7" s="46" t="s">
        <v>497</v>
      </c>
      <c r="F7" s="57"/>
      <c r="G7" s="52">
        <f>D7*F7</f>
        <v>0</v>
      </c>
    </row>
    <row r="8" spans="1:7" ht="30" customHeight="1" x14ac:dyDescent="0.25">
      <c r="B8" s="85" t="s">
        <v>541</v>
      </c>
      <c r="C8" s="85"/>
      <c r="D8" s="85"/>
      <c r="E8" s="85"/>
      <c r="F8" s="85"/>
      <c r="G8" s="50">
        <f>SUM(G5:G7)</f>
        <v>0</v>
      </c>
    </row>
  </sheetData>
  <sheetProtection algorithmName="SHA-512" hashValue="BJd25E21H9hoqVIe/KzrgmURkNgcxZ+PiJEedyzc/EfmBX75loWTWPU3Kmu9mkladcjOpCCn6zo8Qf9fjR97Tw==" saltValue="I0VBKCdgQ8WP8Jdi1CF4Uw==" spinCount="100000" sheet="1" objects="1" scenarios="1"/>
  <mergeCells count="2">
    <mergeCell ref="A3:G3"/>
    <mergeCell ref="B8:F8"/>
  </mergeCells>
  <pageMargins left="0.75" right="0.75" top="1" bottom="1" header="0.511811023622047" footer="0.511811023622047"/>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14"/>
  <sheetViews>
    <sheetView showGridLines="0" zoomScaleNormal="100" workbookViewId="0">
      <selection activeCell="C5" sqref="C5"/>
    </sheetView>
  </sheetViews>
  <sheetFormatPr baseColWidth="10" defaultColWidth="8.7109375" defaultRowHeight="15" x14ac:dyDescent="0.25"/>
  <cols>
    <col min="1" max="1" width="7" customWidth="1"/>
    <col min="2" max="2" width="34" customWidth="1"/>
    <col min="3" max="3" width="80" customWidth="1"/>
    <col min="4" max="5" width="15.85546875" customWidth="1"/>
    <col min="6" max="6" width="15" customWidth="1"/>
    <col min="7" max="7" width="16" customWidth="1"/>
  </cols>
  <sheetData>
    <row r="1" spans="1:7" ht="17.25" customHeight="1" x14ac:dyDescent="0.25">
      <c r="A1" s="41" t="s">
        <v>579</v>
      </c>
    </row>
    <row r="2" spans="1:7" ht="15" customHeight="1" x14ac:dyDescent="0.25">
      <c r="A2" s="42" t="s">
        <v>548</v>
      </c>
    </row>
    <row r="3" spans="1:7" ht="42" customHeight="1" x14ac:dyDescent="0.25">
      <c r="A3" s="86"/>
      <c r="B3" s="86"/>
      <c r="C3" s="86"/>
      <c r="D3" s="86"/>
      <c r="E3" s="86"/>
      <c r="F3" s="86"/>
      <c r="G3" s="86"/>
    </row>
    <row r="4" spans="1:7" ht="48" customHeight="1" x14ac:dyDescent="0.25">
      <c r="A4" s="24" t="s">
        <v>140</v>
      </c>
      <c r="B4" s="24" t="s">
        <v>490</v>
      </c>
      <c r="C4" s="24" t="s">
        <v>542</v>
      </c>
      <c r="D4" s="24" t="s">
        <v>149</v>
      </c>
      <c r="E4" s="24" t="s">
        <v>492</v>
      </c>
      <c r="F4" s="43" t="s">
        <v>547</v>
      </c>
      <c r="G4" s="24" t="s">
        <v>543</v>
      </c>
    </row>
    <row r="5" spans="1:7" ht="132" customHeight="1" x14ac:dyDescent="0.25">
      <c r="A5" s="44" t="s">
        <v>544</v>
      </c>
      <c r="B5" s="44" t="s">
        <v>549</v>
      </c>
      <c r="C5" s="45" t="s">
        <v>550</v>
      </c>
      <c r="D5" s="51">
        <v>256</v>
      </c>
      <c r="E5" s="34" t="s">
        <v>575</v>
      </c>
      <c r="F5" s="58"/>
      <c r="G5" s="52">
        <f t="shared" ref="G5:G13" si="0">D5*F5</f>
        <v>0</v>
      </c>
    </row>
    <row r="6" spans="1:7" ht="132" customHeight="1" x14ac:dyDescent="0.25">
      <c r="A6" s="44" t="s">
        <v>551</v>
      </c>
      <c r="B6" s="44" t="s">
        <v>552</v>
      </c>
      <c r="C6" s="45" t="s">
        <v>553</v>
      </c>
      <c r="D6" s="51">
        <v>50</v>
      </c>
      <c r="E6" s="34" t="s">
        <v>575</v>
      </c>
      <c r="F6" s="58"/>
      <c r="G6" s="52">
        <f t="shared" si="0"/>
        <v>0</v>
      </c>
    </row>
    <row r="7" spans="1:7" ht="132" customHeight="1" x14ac:dyDescent="0.25">
      <c r="A7" s="44" t="s">
        <v>554</v>
      </c>
      <c r="B7" s="44" t="s">
        <v>555</v>
      </c>
      <c r="C7" s="45" t="s">
        <v>556</v>
      </c>
      <c r="D7" s="51">
        <v>49</v>
      </c>
      <c r="E7" s="34" t="s">
        <v>575</v>
      </c>
      <c r="F7" s="58"/>
      <c r="G7" s="52">
        <f t="shared" si="0"/>
        <v>0</v>
      </c>
    </row>
    <row r="8" spans="1:7" ht="132" customHeight="1" x14ac:dyDescent="0.25">
      <c r="A8" s="44" t="s">
        <v>557</v>
      </c>
      <c r="B8" s="44" t="s">
        <v>558</v>
      </c>
      <c r="C8" s="45" t="s">
        <v>559</v>
      </c>
      <c r="D8" s="51">
        <v>11</v>
      </c>
      <c r="E8" s="34" t="s">
        <v>575</v>
      </c>
      <c r="F8" s="58"/>
      <c r="G8" s="52">
        <f t="shared" si="0"/>
        <v>0</v>
      </c>
    </row>
    <row r="9" spans="1:7" ht="132" customHeight="1" x14ac:dyDescent="0.25">
      <c r="A9" s="44" t="s">
        <v>560</v>
      </c>
      <c r="B9" s="44" t="s">
        <v>561</v>
      </c>
      <c r="C9" s="45" t="s">
        <v>562</v>
      </c>
      <c r="D9" s="51">
        <v>200</v>
      </c>
      <c r="E9" s="34" t="s">
        <v>576</v>
      </c>
      <c r="F9" s="58"/>
      <c r="G9" s="52">
        <f t="shared" si="0"/>
        <v>0</v>
      </c>
    </row>
    <row r="10" spans="1:7" ht="132" customHeight="1" x14ac:dyDescent="0.25">
      <c r="A10" s="44" t="s">
        <v>563</v>
      </c>
      <c r="B10" s="44" t="s">
        <v>564</v>
      </c>
      <c r="C10" s="45" t="s">
        <v>565</v>
      </c>
      <c r="D10" s="51">
        <v>24</v>
      </c>
      <c r="E10" s="34" t="s">
        <v>576</v>
      </c>
      <c r="F10" s="58"/>
      <c r="G10" s="52">
        <f t="shared" si="0"/>
        <v>0</v>
      </c>
    </row>
    <row r="11" spans="1:7" ht="132" customHeight="1" x14ac:dyDescent="0.25">
      <c r="A11" s="44" t="s">
        <v>566</v>
      </c>
      <c r="B11" s="44" t="s">
        <v>567</v>
      </c>
      <c r="C11" s="45" t="s">
        <v>568</v>
      </c>
      <c r="D11" s="51">
        <v>24</v>
      </c>
      <c r="E11" s="34" t="s">
        <v>576</v>
      </c>
      <c r="F11" s="58"/>
      <c r="G11" s="52">
        <f t="shared" si="0"/>
        <v>0</v>
      </c>
    </row>
    <row r="12" spans="1:7" ht="132" customHeight="1" x14ac:dyDescent="0.25">
      <c r="A12" s="44" t="s">
        <v>569</v>
      </c>
      <c r="B12" s="44" t="s">
        <v>570</v>
      </c>
      <c r="C12" s="45" t="s">
        <v>571</v>
      </c>
      <c r="D12" s="51">
        <v>16</v>
      </c>
      <c r="E12" s="34" t="s">
        <v>576</v>
      </c>
      <c r="F12" s="58"/>
      <c r="G12" s="52">
        <f t="shared" si="0"/>
        <v>0</v>
      </c>
    </row>
    <row r="13" spans="1:7" ht="132" customHeight="1" x14ac:dyDescent="0.25">
      <c r="A13" s="44" t="s">
        <v>572</v>
      </c>
      <c r="B13" s="44" t="s">
        <v>545</v>
      </c>
      <c r="C13" s="45" t="s">
        <v>588</v>
      </c>
      <c r="D13" s="51">
        <v>12</v>
      </c>
      <c r="E13" s="34" t="s">
        <v>577</v>
      </c>
      <c r="F13" s="58"/>
      <c r="G13" s="52">
        <f t="shared" si="0"/>
        <v>0</v>
      </c>
    </row>
    <row r="14" spans="1:7" ht="30" customHeight="1" x14ac:dyDescent="0.25">
      <c r="B14" s="85" t="s">
        <v>546</v>
      </c>
      <c r="C14" s="85"/>
      <c r="D14" s="85"/>
      <c r="E14" s="85"/>
      <c r="F14" s="85"/>
      <c r="G14" s="50">
        <f>SUM(G5:G13)</f>
        <v>0</v>
      </c>
    </row>
  </sheetData>
  <sheetProtection algorithmName="SHA-512" hashValue="CeKS2CW7DA7wkZ539c/0zLJ374PWbVIFcbQQOt/CrwYbruXuAkNA0PqsbsTAp8x+l2tUsuIRV9VEfZQMY6/tCw==" saltValue="xZ1jrtrF0NcVAkjMUZ0d6g==" spinCount="100000" sheet="1" objects="1" scenarios="1"/>
  <mergeCells count="2">
    <mergeCell ref="A3:G3"/>
    <mergeCell ref="B14:F14"/>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12</vt:i4>
      </vt:variant>
      <vt:variant>
        <vt:lpstr>Benannte Bereiche</vt:lpstr>
      </vt:variant>
      <vt:variant>
        <vt:i4>1</vt:i4>
      </vt:variant>
    </vt:vector>
  </HeadingPairs>
  <TitlesOfParts>
    <vt:vector size="13" baseType="lpstr">
      <vt:lpstr>Deckblatt</vt:lpstr>
      <vt:lpstr>Grundlagen</vt:lpstr>
      <vt:lpstr>Gruppe 1a</vt:lpstr>
      <vt:lpstr>Gruppe 1b</vt:lpstr>
      <vt:lpstr>Gruppe 1c</vt:lpstr>
      <vt:lpstr>Gruppe 1d</vt:lpstr>
      <vt:lpstr>Gruppe 2a</vt:lpstr>
      <vt:lpstr>Gruppe 2b</vt:lpstr>
      <vt:lpstr>Gruppe 2c</vt:lpstr>
      <vt:lpstr>Gruppe 3</vt:lpstr>
      <vt:lpstr>Gruppe 4</vt:lpstr>
      <vt:lpstr>Gruppe 5</vt:lpstr>
      <vt:lpstr>Deckblatt!Druckbereich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Poller, Sandra</cp:lastModifiedBy>
  <dcterms:created xsi:type="dcterms:W3CDTF">2026-08-15T07:40:25Z</dcterms:created>
  <dcterms:modified xsi:type="dcterms:W3CDTF">2026-09-28T08:59:02Z</dcterms:modified>
</cp:coreProperties>
</file>