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IBE\05_TECHNIK\40_PROJEKTE\Pr_VgV Aussenanlagen\Entwurf\"/>
    </mc:Choice>
  </mc:AlternateContent>
  <xr:revisionPtr revIDLastSave="0" documentId="13_ncr:1_{C08B30A3-A533-4914-924C-A50947578FC5}" xr6:coauthVersionLast="47" xr6:coauthVersionMax="47" xr10:uidLastSave="{00000000-0000-0000-0000-000000000000}"/>
  <bookViews>
    <workbookView xWindow="-120" yWindow="-120" windowWidth="30960" windowHeight="15840" activeTab="1" xr2:uid="{E195DA54-AA09-1A46-AD8D-BDB4B90A6EE7}"/>
  </bookViews>
  <sheets>
    <sheet name="Los 1_Flächenpflege" sheetId="14" r:id="rId1"/>
    <sheet name="Los 2_Dachbegrünung" sheetId="11" r:id="rId2"/>
    <sheet name="Rapport" sheetId="2" r:id="rId3"/>
  </sheets>
  <definedNames>
    <definedName name="_xlnm.Print_Area" localSheetId="0">'Los 1_Flächenpflege'!$A$1:$G$265</definedName>
    <definedName name="_xlnm.Print_Area" localSheetId="1">'Los 2_Dachbegrünung'!$A$1:$G$28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6" i="11" l="1"/>
  <c r="G246" i="14"/>
  <c r="G257" i="14" s="1"/>
  <c r="G237" i="14"/>
  <c r="G256" i="14" s="1"/>
  <c r="G228" i="14"/>
  <c r="G191" i="14"/>
  <c r="G166" i="14"/>
  <c r="G109" i="14"/>
  <c r="G77" i="14"/>
  <c r="G49" i="14"/>
  <c r="C257" i="14"/>
  <c r="B257" i="14"/>
  <c r="C256" i="14"/>
  <c r="B256" i="14"/>
  <c r="C255" i="14"/>
  <c r="B255" i="14"/>
  <c r="C254" i="14"/>
  <c r="B254" i="14"/>
  <c r="C253" i="14"/>
  <c r="B253" i="14"/>
  <c r="C252" i="14"/>
  <c r="B252" i="14"/>
  <c r="C251" i="14"/>
  <c r="B251" i="14"/>
  <c r="C250" i="14"/>
  <c r="B250" i="14"/>
  <c r="G252" i="14" l="1"/>
  <c r="G253" i="14"/>
  <c r="G251" i="14"/>
  <c r="G250" i="14"/>
  <c r="G254" i="14"/>
  <c r="G255" i="14"/>
  <c r="G260" i="14" l="1"/>
  <c r="G261" i="14" s="1"/>
  <c r="G262" i="14" s="1"/>
  <c r="G27" i="11" l="1"/>
  <c r="G28" i="11" s="1"/>
</calcChain>
</file>

<file path=xl/sharedStrings.xml><?xml version="1.0" encoding="utf-8"?>
<sst xmlns="http://schemas.openxmlformats.org/spreadsheetml/2006/main" count="396" uniqueCount="254">
  <si>
    <t>Leistungsverzeichnis</t>
  </si>
  <si>
    <t>EUR</t>
  </si>
  <si>
    <t/>
  </si>
  <si>
    <t>Stundenlohnarbeiten</t>
  </si>
  <si>
    <t>Wasserkosten trägt der AG</t>
  </si>
  <si>
    <t>Wildkraut in den Traufstreifen entfernen</t>
  </si>
  <si>
    <t>Zaun beidseitig kontrollieren und freischneiden</t>
  </si>
  <si>
    <t>Bewuchs im Teich zurückschneiden</t>
  </si>
  <si>
    <t>Der Wasserstand beträgt 50 bis 60 cm.</t>
  </si>
  <si>
    <t>Summe LV 01 GRÜNFLÄCHENPFLEGE BG Ludwigshafen</t>
  </si>
  <si>
    <t>Angebotssumme, Netto:</t>
  </si>
  <si>
    <t>Angebotssumme, Brutto:</t>
  </si>
  <si>
    <t>01.01.0001</t>
  </si>
  <si>
    <t>01.01.0002</t>
  </si>
  <si>
    <t>01.01.0003</t>
  </si>
  <si>
    <t>01.01.0004</t>
  </si>
  <si>
    <t>01.01.0005</t>
  </si>
  <si>
    <t>01.01.0006</t>
  </si>
  <si>
    <t>01.01.0007</t>
  </si>
  <si>
    <t>Schnitthöhe 10 cm ist unbedingt einzuhalten</t>
  </si>
  <si>
    <t>Die Mäharbeiten werden vom AG abgerufen.</t>
  </si>
  <si>
    <t>Voraussichtliche Schnittzeitpunkte:</t>
  </si>
  <si>
    <t>2. Schnitt: Ende September</t>
  </si>
  <si>
    <t>Abrechnungsgrundlage sind die Entsorgungsnachweise.</t>
  </si>
  <si>
    <t>t</t>
  </si>
  <si>
    <t>Auftrag:</t>
  </si>
  <si>
    <t>Maßnahme:                </t>
  </si>
  <si>
    <t>BG-Klinik, Ludwigshafen, Oggersheim; Durchführung von Pflegeleistungen</t>
  </si>
  <si>
    <t>Auftragnehmer:        </t>
  </si>
  <si>
    <t>Position_Nr.</t>
  </si>
  <si>
    <t>LV-Mengen/m2:</t>
  </si>
  <si>
    <t>LV-Arb.gänge:</t>
  </si>
  <si>
    <t>A-xxxxxx, vom xx.xx.2027 xxxxxxxxxxxxxxxxxxxxxxxxxx</t>
  </si>
  <si>
    <t>xy</t>
  </si>
  <si>
    <t>Leistungsbeschr.</t>
  </si>
  <si>
    <t>xxxxxxxx</t>
  </si>
  <si>
    <t>Datum / Unterschrift AG</t>
  </si>
  <si>
    <t>Kontaktdaten:</t>
  </si>
  <si>
    <t>Ansprechpartner:</t>
  </si>
  <si>
    <t>Tel.:</t>
  </si>
  <si>
    <t>EMAIL:</t>
  </si>
  <si>
    <t xml:space="preserve">der BG Klinik, Ludwigshafen </t>
  </si>
  <si>
    <t xml:space="preserve">Nachweis über die Durchführung von Leistungen der Unterhaltungspflege auf dem Gelände </t>
  </si>
  <si>
    <t>1. Schnitt: Ende Juni / Anfang Juli</t>
  </si>
  <si>
    <t>m</t>
  </si>
  <si>
    <t>Ausführung nach Aufforderung und Anweisung der Bauleitung</t>
  </si>
  <si>
    <t>Los 1: Grünflächenpflege 2027 - Flächenpflege</t>
  </si>
  <si>
    <t>01.01.</t>
  </si>
  <si>
    <t>Weitere Flächen</t>
  </si>
  <si>
    <t>Parkplatzflächen von Wildkraut beseitigen</t>
  </si>
  <si>
    <t>01.01.001</t>
  </si>
  <si>
    <t>Nach jedem Arbeitsgang sind die durch den Pflegegang verunreinigten Flächen am gleichen Tag zu reinigen.</t>
  </si>
  <si>
    <t>01.01.002</t>
  </si>
  <si>
    <t>01.01.003</t>
  </si>
  <si>
    <t>m2</t>
  </si>
  <si>
    <t>01.01.004</t>
  </si>
  <si>
    <t>01.01.005</t>
  </si>
  <si>
    <t>01.01.006</t>
  </si>
  <si>
    <t>01.01.007</t>
  </si>
  <si>
    <t>Entsorgung</t>
  </si>
  <si>
    <t>Staudenpflanzungen zurückschneiden</t>
  </si>
  <si>
    <t>Staudenpflanzungen pflegen</t>
  </si>
  <si>
    <t>Std.</t>
  </si>
  <si>
    <t>01.02.</t>
  </si>
  <si>
    <t>Arbeitsgang pro Jahr: 1 x 25 St.</t>
  </si>
  <si>
    <t>St.</t>
  </si>
  <si>
    <t>01.03.</t>
  </si>
  <si>
    <t>Die Leistungen sind mit einem Spindel-, oder Sichelmäher auszuführen.</t>
  </si>
  <si>
    <t>Rasenflächen bei einer Wuchshöhe von 8 bis 12 cm mähen, Schnitthöhe 4 bis 5 cm.</t>
  </si>
  <si>
    <t>1 AG x 360 m</t>
  </si>
  <si>
    <t>1 AG x 726 m</t>
  </si>
  <si>
    <t>Alternativ:</t>
  </si>
  <si>
    <t>01.04.</t>
  </si>
  <si>
    <t>Bäume und Solitärsträucher wässern</t>
  </si>
  <si>
    <t>Bewässerungsleistungen</t>
  </si>
  <si>
    <t>01.04.0002</t>
  </si>
  <si>
    <t>Wiesenflächen mähen - Ebene Flächen</t>
  </si>
  <si>
    <t>Wiesenflächen mähen - geböschte Flächen</t>
  </si>
  <si>
    <t>01.07.</t>
  </si>
  <si>
    <t>01.08.</t>
  </si>
  <si>
    <t>01.05.</t>
  </si>
  <si>
    <t>Bewässerung von Kletterpflanzen (Clematis)</t>
  </si>
  <si>
    <t>Das Wasser ist vorhandenen Zapfstellen zu entnehmen. Ausführung mit Schlauch und/oder Wasserfass. Wasserkosten trägt der AG</t>
  </si>
  <si>
    <t>Bewuchs im Teich zurückschneiden, hauptsächlich Schilf und Binsen.</t>
  </si>
  <si>
    <t>ZU BEACHTEN:</t>
  </si>
  <si>
    <t>zzgl. MwSt. (___9___ %):</t>
  </si>
  <si>
    <r>
      <t>m</t>
    </r>
    <r>
      <rPr>
        <vertAlign val="superscript"/>
        <sz val="10"/>
        <rFont val="Arial"/>
        <family val="2"/>
      </rPr>
      <t>2</t>
    </r>
  </si>
  <si>
    <t>Entsorgung von Unrat</t>
  </si>
  <si>
    <t>Gebrauchsrasen am Hubschrauberlandeplatz mähen</t>
  </si>
  <si>
    <t>Die Entsorgungskosten sind einzukalkulieren</t>
  </si>
  <si>
    <t xml:space="preserve">Aufwuchs im Randstreifen entlang der Parkplätze in einer Breite von 2 m entfernen, inkl. Absperrungleistungen. </t>
  </si>
  <si>
    <r>
      <t>m</t>
    </r>
    <r>
      <rPr>
        <b/>
        <vertAlign val="superscript"/>
        <sz val="10"/>
        <rFont val="Arial"/>
        <family val="2"/>
      </rPr>
      <t>2</t>
    </r>
  </si>
  <si>
    <t>02.01.</t>
  </si>
  <si>
    <t>02.01.001</t>
  </si>
  <si>
    <t>Unerwünschten Aufwuchs auf einer Breite von bis zu 2,50m entfernen</t>
  </si>
  <si>
    <t>Gehölze in 50cm Abstand zum Kantenstein zurückschneiden. Überhängende Äste entfernen.</t>
  </si>
  <si>
    <t>Summe Titel 01.02. Gehölzstreifen</t>
  </si>
  <si>
    <t>Mit den Pflegegängen sind trockene oder abgerissene Pflanzenteile zu entfernen, bzw. nachzuschneiden.   Unerwünschter Aufwuchs ist zu entfernen.</t>
  </si>
  <si>
    <t>Ausführung in Abhängigkeit der natürlichen Niederschlägen, nur nach Aufforderung durch die Bauleitung.</t>
  </si>
  <si>
    <t xml:space="preserve">Titel: </t>
  </si>
  <si>
    <t>Strauch- und Staudenflächen</t>
  </si>
  <si>
    <t>Formhecken / Solitärgehölze</t>
  </si>
  <si>
    <t>Summe Titel 01.01. Strauch und Staudenflächen</t>
  </si>
  <si>
    <t>Summe Titel 01.03. Formhecken / Solitärgehölze</t>
  </si>
  <si>
    <t>Der Gehölzstreifen verläuft im Norden entlang der Bahnlinie, im Westen entlang des Fußweges und im Süden am Feldrand.</t>
  </si>
  <si>
    <t>Summe Titel 01.05. Bewässerungsleistungen</t>
  </si>
  <si>
    <t>01.06.</t>
  </si>
  <si>
    <t>Summe Titel 01.06. Weitere Flächen</t>
  </si>
  <si>
    <t>Stundenlohnarbeiten für unvorhersehbare Leistungen, die in unmittelbarem Zusammenhang mit den Auftragsleistungen stehen, werden ausschließlich nach ausdrücklicher Anweisung durch den Auftraggeber ausgeführt..</t>
  </si>
  <si>
    <t>Die Abrechnung von Stundenlohnarbeiten erfolgt ausschließlich für zusätzliche und unregelmäßig anfallende Leistungen, welche nicht über die beauftragten Positionen abgedeckt sind. Nicht vorangemeldete Stundenlohnarbeiten werden nicht anerkannt.</t>
  </si>
  <si>
    <t>Summe Titel 01.07. Stundenlohnarbeiten</t>
  </si>
  <si>
    <t>Summe Titel 01.08. Entsorgung</t>
  </si>
  <si>
    <t>Summe Los 1: Grünflächenpflege 2027 - Flächenpflege,  BG-Klinik, Ludwigshafen</t>
  </si>
  <si>
    <t>Winterlicher Räumschnitt der gesamten Pflanzfläche im zeitigen Frühjahr, ca. Mitte/Ende Februar nach Rückpsrache mit der Bauleitung.</t>
  </si>
  <si>
    <t>Rasenfläche vom Herbstlaub säubern</t>
  </si>
  <si>
    <t>Gärtnerischen Erziehungs-/Erhaltungsschnitt nach Anleitung der Bauleitung durchführen.</t>
  </si>
  <si>
    <t>Solitärgehölze schneiden Höhe bis 2,0 m</t>
  </si>
  <si>
    <t>Solitärgehölze schneiden Höhe bis 3,0 m</t>
  </si>
  <si>
    <t>Wassermenge je Baum / Solitärstrauch, je AG:  150l</t>
  </si>
  <si>
    <t>Schnitthöhe: 2 cm</t>
  </si>
  <si>
    <t>Durchführung mittels Rasenmäher, oder Freischneider.</t>
  </si>
  <si>
    <t>Bei dem aufgeführten Mengenansatz handelt es sich um eine Schätzmenge. Hierdurch entsteht kein Anspruch auf Ausführung und Vergütung. Vergütet werden die tatsächlich geleisteten Stunden.</t>
  </si>
  <si>
    <t xml:space="preserve">Gebrauchsrasen in unmittelbarer Nähe zum Hubschrauber-landeplatz mähen. </t>
  </si>
  <si>
    <t>Krautiger Aufwuchs auf Dachflächen mähen</t>
  </si>
  <si>
    <t>Invasive Arten wie z.B. Götterbaum, Goldrute, Japanischer Staudenknötterich sind grundsätzlich vollständig mit Wurzeln zu entfernen.</t>
  </si>
  <si>
    <t>lfm</t>
  </si>
  <si>
    <t>Aufwuchshöhe bis 80 cm, Schnitthöhe 8-10 cm</t>
  </si>
  <si>
    <t>02.01.002</t>
  </si>
  <si>
    <t>Randstreifen in einer Breite von 1,50 m mähen</t>
  </si>
  <si>
    <t>Krautiger Aufwuchs auf Dachfläche mähen</t>
  </si>
  <si>
    <t>Flächenmahd</t>
  </si>
  <si>
    <t>Der Abtransport des Mähgutes kann über einen Schachtabwurf erfolgen. Der Transportweg zum Schacht beträgt bis zu 250m</t>
  </si>
  <si>
    <t>Ausführung in Abstimmung mit der Bauleitung</t>
  </si>
  <si>
    <t>Formhecken schneiden, H  bis 2,00 m</t>
  </si>
  <si>
    <t>Rasen / Wiesen</t>
  </si>
  <si>
    <t>Bei den Gebrauchsrasenflächen handelt es sich z.Teil um große zusammenhängende Rasenflächen (mit über 1.000m2) mit z.T. einzelnen Solitärsträucher, wie auch um Kleinstflächen und Rasenstreifen.</t>
  </si>
  <si>
    <t>1 AG pro Jahr x 15.313 m2</t>
  </si>
  <si>
    <t>1 Arbeitsgang / Jahr x 383 m2</t>
  </si>
  <si>
    <t>1 AG x 465 m</t>
  </si>
  <si>
    <t>Arbeitsgänge pro Jahr: 2 x 151 m</t>
  </si>
  <si>
    <t>Arbeitsgänge pro Jahr: 2 x 21 m</t>
  </si>
  <si>
    <t>Arbeitsgang pro Jahr: 1 x 30 St.</t>
  </si>
  <si>
    <r>
      <t>1 AG pro Jahr x 66m</t>
    </r>
    <r>
      <rPr>
        <b/>
        <sz val="10"/>
        <rFont val="Arial"/>
        <family val="2"/>
      </rPr>
      <t>2</t>
    </r>
  </si>
  <si>
    <t>Vegetationsfreie Bodenfläche</t>
  </si>
  <si>
    <t>Summe Titel 01.04. Rasen und Wiese</t>
  </si>
  <si>
    <t>Dachfläche intensiv</t>
  </si>
  <si>
    <t>Zusammenfassung:</t>
  </si>
  <si>
    <t>Invasive Arten wie z.B. Götterbaum, Goldrute, Japanischer Staudenknöterich sind grundsätzlich vollständig mit Wurzeln zu entfernen.</t>
  </si>
  <si>
    <t>Gehölzstreifen am Rand des Klinikgeländes</t>
  </si>
  <si>
    <t>Er soll sich naturnah entwickeln und im Grunde weitestgehend unberührt bleiben. Hiervon ausgenommen sind die Randbereiche zum Klinikgelände (Fahrbahn, Stellplätze) sowie zum öffentlichen Fußweg hin. Diese müssen jährlich auf Totholz, umstürzende Gehölze, überhängende Äste usw. hin kontrolliert werden und kontrollierbar bleiben. Weiterhin muss der Stabgitterzaun unbeschädigt und kontrollierbar bleiben.</t>
  </si>
  <si>
    <t>Gehölzrand, Außenseite zum öffentlichen Weg zurückschneiden</t>
  </si>
  <si>
    <t>Gehölzrand-Innenseite zum Parkplatz hin schneiden</t>
  </si>
  <si>
    <t>Formhecken jeweils Vorder- Rück- und Stirnseite, sowie die Oberseite schneiden. Rückschnitt des jährlichen Zuwachses; Gehölzart: vorwiegend Eibe, Breite bis 1,50m</t>
  </si>
  <si>
    <t xml:space="preserve">Unerwünschten Aufwuchs entfernen. </t>
  </si>
  <si>
    <t xml:space="preserve">Rückschnitt des Randes und der Höhe um den Jahreszuwachs, bzw. bei angrenzenden Wegen und Straßen entlang der Weg- und Straßenkante, +50cm. </t>
  </si>
  <si>
    <t>Gebrauchsrasen mähen, mit Aufnahme</t>
  </si>
  <si>
    <t>Obstgehölze, Sträucher, Findlinge, Schildermasten u.ä. sind mit Kantentrimmer schadfrei auszuzumähen.</t>
  </si>
  <si>
    <t>Die Arbeiten müssen bis zur KW 50 abgeschlossen sein,</t>
  </si>
  <si>
    <t xml:space="preserve">Das Wasser ist vorhandenen Zapfstellen zu entnehmen. Ausführung mit Schlauch und/oder Wasserfass. </t>
  </si>
  <si>
    <t>Das Wasser ist vorhandenen Zapfstellen zu entnehmen. Ausführung mit Schlauch und/oder Wasserfass.</t>
  </si>
  <si>
    <t>Wassermenge je Arbeitsgang: 20l/Pflanze</t>
  </si>
  <si>
    <t>Los 2: Grünflächenpflege 2027 - Dachflächen - intensiv</t>
  </si>
  <si>
    <t>Anfallendes Schnittgut aufnehmen, laden und zum, vom AG bereitgestellten Container auf dem Gelände der BG transportieren und abladen.</t>
  </si>
  <si>
    <t>Anfallendes Mähgut aufnehmen, laden und zum, vom AG bereitgestellten Container auf dem Gelände der BG transportieren und abladen.</t>
  </si>
  <si>
    <t>Anfallendes Wildkraut aufnehmen, laden und zum, vom AG bereitgestellten Container auf dem Gelände der BG transportieren und abladen.</t>
  </si>
  <si>
    <t>Das Mähgut verbleibt nach der Mahd eine Woche auf der Fläche und wird anschließend aufgenommen, geladen und zu dem vom AG bereitgestellten Container auf dem Gelände der BG transportiert und abgeladen.</t>
  </si>
  <si>
    <t>Aufwuchs auf vegetationsfreien Bodenflächen entfernen</t>
  </si>
  <si>
    <t>Abgerechnet wird die Fläche der Pflanuzung. Der Randschnitt muss in den Einheitspreis einkalkuliert werden. Abrechnungseinheit: m2</t>
  </si>
  <si>
    <t>Rückschnitt Rand und Höhe - Höhe bis 100 cm</t>
  </si>
  <si>
    <t>Verkehrssicherungsschnitt  - Höhe bis 100 cm</t>
  </si>
  <si>
    <t>Seitlicher Rückschnitt des jährlichen Wachstums, bzw. bei angrenzenden Wegen, Straßen entlang der Weg- und Straßenkante zuzüglich 50cm.</t>
  </si>
  <si>
    <r>
      <t xml:space="preserve">Unerwünschter Aufwuchs (Wildkräuter, Wildlinge) entfernen, hierzu ist die gesamte Pflanze, inkl. Wurzelwerk entfernen. Für die Ausführung der Pflegearbeiten sind Distelstecher, o.ä. zu verwenden. </t>
    </r>
    <r>
      <rPr>
        <b/>
        <sz val="10"/>
        <rFont val="Arial"/>
        <family val="2"/>
      </rPr>
      <t>Der Einsatz von Hacken  ist ausdrücklich verboten!</t>
    </r>
  </si>
  <si>
    <t>Abgestorbene Pflanzenteile sind während der Vegetationsphase zu entfernen. Nach dem Abblühen bleiben die Samenstände erhalten.</t>
  </si>
  <si>
    <t>Beim Rückschnitt sind die artbedingten Besonderheiten und die natürlichen Wuchsformen der Pflanzen zu beachten.</t>
  </si>
  <si>
    <t>Stabgitterzaun innerhalb des Gehölzstreifens beidseitig freihalten. Beschädigungen durch umstürzende Gehölze und überhängende Äste sollen vermieden werden.</t>
  </si>
  <si>
    <t>Schnittgut kann gehäckselt und vor Ort belassen werden;</t>
  </si>
  <si>
    <t>Formhecken schneiden, H bis 3,00 m</t>
  </si>
  <si>
    <t>Formhecken jeweils Vorder- Rück- und Stirnseite, sowie die Oberseite schneiden. Rückschnitt des jährlichen Zuwachses vorwiegend Carpinus, Höhe: bis 3,00m;</t>
  </si>
  <si>
    <t xml:space="preserve">Unerwünschter Aufwuchs ist zu entfernen. </t>
  </si>
  <si>
    <t>Solitärgehölze in Rasenflächen, in flächenhaften Strauchpflanzungen, sowie in Beet- und Strauchpflanzungen, vorwiegend sommergrün, anteilig wintergrün.</t>
  </si>
  <si>
    <t>Findlinge, Schildermasten u.ä. sind mit einem Kantentrimmer auszuzumähen.</t>
  </si>
  <si>
    <t>Anteilige Handarbeit mit Kleingerät sowie Feinarbeit mit Kantentrimmer sind in den Einheitspreis mit einzukalkulieren.</t>
  </si>
  <si>
    <t>Die Wiesenflächen sind mit einem Balkenmäher mit Doppelmähmesser zu mähen</t>
  </si>
  <si>
    <t>Wiesenflächen mit z.T. Solitärsträuchern und Obstbäumen bestanden, z.T. mit einer Neigung von bis 1:3</t>
  </si>
  <si>
    <t>Wiesenflächen mit z.T. Solitärsträuchern und Obstbäumen bestanden, z.T. mit einer Neigung von &gt; 1:3</t>
  </si>
  <si>
    <t>Obstgehölze, Sträucher, Findlinge, Schildermasten u.ä. sind mit einem Kantentrimmer schadfrei auszuzumähen.</t>
  </si>
  <si>
    <t>Anfallendes Laub auf Rasenflächen aufnehmen mittels  Rasenmäher o.ä., kleinhäckseln und in Gehölzflächen nach Angabe der Bauleitung, gleichmäßig einbringen.</t>
  </si>
  <si>
    <t>Ausführung in Abhängigkeit der natürlichen Niederschläge, nur nach Aufforderung durch die Bauleitung.</t>
  </si>
  <si>
    <t>Wassermenge je m2, je Arbeitsgang: 25 l</t>
  </si>
  <si>
    <t>Ausführung nur nach Aufforderung durch die Bauleitung.</t>
  </si>
  <si>
    <t>Bei der Bewässerung ist darauf zu achten, dass das Wasser auf der Fläche versieckert und an die Wurzeln der Pflanzen heranreicht.</t>
  </si>
  <si>
    <t>Bewässerung von Pflanzflächen (Staudenbeete)</t>
  </si>
  <si>
    <t>Die Traufkanten, 0,5m breit, bestehend aus Kiesel, Schotter oder Betonplatten</t>
  </si>
  <si>
    <t>Diese Arbeiten können aufgrund des hohen Parkplatzdruckes nur in den frühen Morgenstunden und/oder an Samstagen, abschnittsweise nach Rücksprache mit der Bauleitung durchgeführt werden!</t>
  </si>
  <si>
    <t>Wegeflächen aus Rasengittersteinen mähen</t>
  </si>
  <si>
    <t>Aufwuchs in Wegeflächen aus Rasengittersteinen mähen.</t>
  </si>
  <si>
    <t>seitlich gelagerter Abfall aus obigen Positionen, nicht gefährlich, nicht schadstoffbelastet, Stoffart: Rest- und Hausmüll, aufnehmen, transportieren und gemäß Kreislaufwirtschaftsgesetz entsorgen.</t>
  </si>
  <si>
    <t>Krautiger Aufwuchs auf Dachflächen mähen. Das Mähgut ist zur Reduzierung der Brandlast sofort aufzunehmen, zu laden und zu einem auf dem Gelände der BG-Klinik bereitgestellten Container zu tranportieren und abzuladen. Die auf der Fläche befndlichen Einbauten wie Lüftungsanlagen, sowie alle weiteren aufgehende Bauteile sind bei jedem AG auszumähen.</t>
  </si>
  <si>
    <t>Flächen mähen und Mähgut zur Reduzierung der Brandlast sofort aufnehmen, laden und zu einem auf dem Gelände der BG-Klinik bereitgestellten Container tranportieren und abladen.</t>
  </si>
  <si>
    <t>Ausführungsdatum:</t>
  </si>
  <si>
    <t>Kleingeräte wie Mäher, Freischneider oder Handwerkzeug aller Art, sowie Fahrt- und Rüstzeiten sind in die Einheitspreise miteinzukalkulieren</t>
  </si>
  <si>
    <r>
      <t xml:space="preserve">Die Dachflächen sind mit einem erhöhten baulichen Rand ausgestattet, verfügen jedoch über </t>
    </r>
    <r>
      <rPr>
        <u/>
        <sz val="10"/>
        <rFont val="Arial"/>
        <family val="2"/>
      </rPr>
      <t>keine</t>
    </r>
    <r>
      <rPr>
        <sz val="10"/>
        <rFont val="Arial"/>
        <family val="2"/>
      </rPr>
      <t xml:space="preserve"> Absturzsicherungen und über keine Anschlagpunkte für die PSAgA. Bei den Arbeiten sind deshalb besondere Sicherheitsvorkehrungen, wie z.B. mobile Absturzsicherungen einzusetzen. Die Kosten sind einzurechnen.</t>
    </r>
  </si>
  <si>
    <t>Die Flächen können Solitärsträucher enthalten die nach Pos. 01.03.003/004 zu pflegen sind.</t>
  </si>
  <si>
    <t>Vor jedem Arbeitsgang ist sämtlicher Unrat auf der Fläche abzulesen und seitlich zu lagern. Entsorgung s.Position 01.08.001</t>
  </si>
  <si>
    <t>wie Pos. 01.01.001, jedoch Höhe &gt;100cm bis 200 cm</t>
  </si>
  <si>
    <t>Die Flächen können auch Solitärsträucher enthalten die nach Pos. 01.03.003/004 zu pflegen sind.</t>
  </si>
  <si>
    <t>wie Pos. 01.01.004, jedoch Höhe &gt;100cm bis 200 cm</t>
  </si>
  <si>
    <t>wie Pos. 01.01.004, jedoch Höhe &gt;200cm bis 300 cm</t>
  </si>
  <si>
    <r>
      <rPr>
        <u/>
        <sz val="10"/>
        <rFont val="Arial"/>
        <family val="2"/>
      </rPr>
      <t>Jeder Arbeitsgang ist ein Tag vor Durchführung beim Auftraggeber</t>
    </r>
    <r>
      <rPr>
        <b/>
        <u/>
        <sz val="10"/>
        <color rgb="FFFF0000"/>
        <rFont val="Arial"/>
        <family val="2"/>
      </rPr>
      <t xml:space="preserve"> </t>
    </r>
    <r>
      <rPr>
        <u/>
        <sz val="10"/>
        <rFont val="Arial"/>
        <family val="2"/>
      </rPr>
      <t>anzumelden</t>
    </r>
    <r>
      <rPr>
        <sz val="10"/>
        <rFont val="Arial"/>
        <family val="2"/>
      </rPr>
      <t>. Während der Durchführung sind den Anweisungen des Aufsichtspersonals unmittelbar Folge zu leisten.</t>
    </r>
  </si>
  <si>
    <t>Vor jedem Arbeitsgang ist sämtlicher Unrat auf der Fläche abzulesen und seitlich zu lagern. Entsorgung s.Position 01.08.001 aus Los 1.</t>
  </si>
  <si>
    <t>01.08.001</t>
  </si>
  <si>
    <t>01.02.001</t>
  </si>
  <si>
    <t>01.02.002</t>
  </si>
  <si>
    <t>01.02.003</t>
  </si>
  <si>
    <t>01.03.001</t>
  </si>
  <si>
    <t>01.03.002</t>
  </si>
  <si>
    <t>01.03.003</t>
  </si>
  <si>
    <t>01.03.004</t>
  </si>
  <si>
    <t>01.04.001</t>
  </si>
  <si>
    <t>01.04.003</t>
  </si>
  <si>
    <t>Vor jedem Arbeitsgang ist sämtlicher Unrat auf der Fläche abzulesen und seitlich zu lagern. Entsorgung s. Position 01.08.001</t>
  </si>
  <si>
    <t>01.04.004</t>
  </si>
  <si>
    <t>01.04.005</t>
  </si>
  <si>
    <t>01.05.001</t>
  </si>
  <si>
    <t>01.05.002</t>
  </si>
  <si>
    <t>01.05.003</t>
  </si>
  <si>
    <t>Anfallendes Schnittgut aufnehmen, laden und zum, vom AN bereitgestellten Container auf dem Gelände der BG transportieren und abladen, s. hierzu Pos. 01.08.001</t>
  </si>
  <si>
    <t>01.06.001</t>
  </si>
  <si>
    <t>01.06.002</t>
  </si>
  <si>
    <t>01.06.003</t>
  </si>
  <si>
    <t>01.06.004</t>
  </si>
  <si>
    <t>01.06.005</t>
  </si>
  <si>
    <t>xxx</t>
  </si>
  <si>
    <t xml:space="preserve">xx AG </t>
  </si>
  <si>
    <t>bis zu 2 Arbeitsgänge / Jahr x 4.868 m2</t>
  </si>
  <si>
    <t>bis zu 2 Arbeitsgänge / Jahr x 1.015</t>
  </si>
  <si>
    <t>bis zu 2 Arbeitsgänge / Jahr x 147 m</t>
  </si>
  <si>
    <t>bis zu 2 Arbeitsgänge / Jahr x 577</t>
  </si>
  <si>
    <t>bis zu 2 Arbeitsgänge / Jahr x 949</t>
  </si>
  <si>
    <t>bis zu 6 Arbeitsgänge / Jahr x 383 m2</t>
  </si>
  <si>
    <t>bis zu 12 AG pro Jahr; x 6.176</t>
  </si>
  <si>
    <t>bis zu 12 AG pro Jahr; x 9.137 m2</t>
  </si>
  <si>
    <t>bis zu 2 AG pro Jahr x 1.262 m2</t>
  </si>
  <si>
    <t>bis zu 2 AG pro Jahr x 4.363 m2</t>
  </si>
  <si>
    <t>bis zu 20 Stk *10 Arbeitsgänge = 200 Stück</t>
  </si>
  <si>
    <t>bis zu 12 Arbeitsgänge / Jahr x 383</t>
  </si>
  <si>
    <t>bis zu 25 Arbeitsgänge / Jahr x 10 Stück</t>
  </si>
  <si>
    <t>bis zu 2 AG pro Jahr x 1.332 m</t>
  </si>
  <si>
    <t>bis zu 2 AG pro Jahr x 640 lfm</t>
  </si>
  <si>
    <t>bis zu 5 AG pro Jahr x 350 m2</t>
  </si>
  <si>
    <t>bis zu 3 AG pro Jahr x 68 m2</t>
  </si>
  <si>
    <t xml:space="preserve">Stundenlohn  bis zu </t>
  </si>
  <si>
    <t>bis zui 2 Arbeitsgänge * 370 m² = 740 m²</t>
  </si>
  <si>
    <t>bis zu 2 Arbeitsgänge * 800 lfm = 1.600 lfm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</si>
</sst>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2"/>
      <color theme="1"/>
      <name val="Calibri"/>
      <family val="2"/>
      <scheme val="minor"/>
    </font>
    <font>
      <sz val="11"/>
      <color theme="1"/>
      <name val="Calibri"/>
      <family val="2"/>
      <scheme val="minor"/>
    </font>
    <font>
      <sz val="11"/>
      <name val="Arial"/>
      <family val="2"/>
    </font>
    <font>
      <sz val="8"/>
      <name val="Calibri"/>
      <family val="2"/>
      <scheme val="minor"/>
    </font>
    <font>
      <sz val="11"/>
      <color theme="1"/>
      <name val="Arial"/>
      <family val="2"/>
    </font>
    <font>
      <b/>
      <sz val="11"/>
      <color theme="1"/>
      <name val="Arial"/>
      <family val="2"/>
    </font>
    <font>
      <b/>
      <sz val="16"/>
      <color theme="1"/>
      <name val="Arial"/>
      <family val="2"/>
    </font>
    <font>
      <sz val="11"/>
      <color theme="1"/>
      <name val="Times New Roman"/>
      <family val="1"/>
    </font>
    <font>
      <b/>
      <sz val="14"/>
      <name val="Arial"/>
      <family val="2"/>
    </font>
    <font>
      <b/>
      <sz val="10"/>
      <name val="Arial"/>
      <family val="2"/>
    </font>
    <font>
      <sz val="10"/>
      <color theme="1"/>
      <name val="Arial"/>
      <family val="2"/>
    </font>
    <font>
      <b/>
      <sz val="10"/>
      <color theme="1"/>
      <name val="Arial"/>
      <family val="2"/>
    </font>
    <font>
      <sz val="10"/>
      <name val="Arial"/>
      <family val="2"/>
    </font>
    <font>
      <b/>
      <sz val="10"/>
      <color rgb="FFFF0000"/>
      <name val="Arial"/>
      <family val="2"/>
    </font>
    <font>
      <sz val="10"/>
      <color rgb="FFFF0000"/>
      <name val="Arial"/>
      <family val="2"/>
    </font>
    <font>
      <u/>
      <sz val="10"/>
      <name val="Arial"/>
      <family val="2"/>
    </font>
    <font>
      <vertAlign val="superscript"/>
      <sz val="10"/>
      <name val="Arial"/>
      <family val="2"/>
    </font>
    <font>
      <b/>
      <u/>
      <sz val="10"/>
      <name val="Arial"/>
      <family val="2"/>
    </font>
    <font>
      <b/>
      <vertAlign val="superscript"/>
      <sz val="10"/>
      <name val="Arial"/>
      <family val="2"/>
    </font>
    <font>
      <sz val="10"/>
      <color theme="1"/>
      <name val="Calibri"/>
      <family val="2"/>
      <scheme val="minor"/>
    </font>
    <font>
      <b/>
      <sz val="14"/>
      <color theme="1"/>
      <name val="Arial"/>
      <family val="2"/>
    </font>
    <font>
      <b/>
      <u/>
      <sz val="10"/>
      <color rgb="FFFF0000"/>
      <name val="Arial"/>
      <family val="2"/>
    </font>
    <font>
      <sz val="12"/>
      <name val="Calibri"/>
      <family val="2"/>
      <scheme val="minor"/>
    </font>
    <font>
      <b/>
      <sz val="12"/>
      <color theme="1"/>
      <name val="Arial"/>
      <family val="2"/>
    </font>
    <font>
      <b/>
      <sz val="12"/>
      <name val="Arial"/>
      <family val="2"/>
    </font>
    <font>
      <sz val="12"/>
      <name val="Arial"/>
      <family val="2"/>
    </font>
    <font>
      <sz val="12"/>
      <color theme="1"/>
      <name val="Arial"/>
      <family val="2"/>
    </font>
  </fonts>
  <fills count="2">
    <fill>
      <patternFill patternType="none"/>
    </fill>
    <fill>
      <patternFill patternType="gray125"/>
    </fill>
  </fills>
  <borders count="7">
    <border>
      <left/>
      <right/>
      <top/>
      <bottom/>
      <diagonal/>
    </border>
    <border>
      <left/>
      <right/>
      <top style="thin">
        <color indexed="64"/>
      </top>
      <bottom/>
      <diagonal/>
    </border>
    <border>
      <left/>
      <right/>
      <top/>
      <bottom style="thin">
        <color indexed="64"/>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1">
    <xf numFmtId="0" fontId="0" fillId="0" borderId="0"/>
  </cellStyleXfs>
  <cellXfs count="126">
    <xf numFmtId="0" fontId="0" fillId="0" borderId="0" xfId="0"/>
    <xf numFmtId="0" fontId="0" fillId="0" borderId="0" xfId="0" applyAlignment="1">
      <alignment horizontal="left"/>
    </xf>
    <xf numFmtId="0" fontId="2" fillId="0" borderId="0" xfId="0" applyFont="1" applyAlignment="1">
      <alignment horizontal="left"/>
    </xf>
    <xf numFmtId="0" fontId="2" fillId="0" borderId="0" xfId="0" applyFont="1"/>
    <xf numFmtId="0" fontId="1" fillId="0" borderId="0" xfId="0" applyFont="1"/>
    <xf numFmtId="0" fontId="4" fillId="0" borderId="0" xfId="0" applyFont="1" applyAlignment="1">
      <alignment horizontal="left"/>
    </xf>
    <xf numFmtId="0" fontId="4" fillId="0" borderId="0" xfId="0" applyFont="1"/>
    <xf numFmtId="164" fontId="4" fillId="0" borderId="0" xfId="0" applyNumberFormat="1" applyFont="1" applyAlignment="1">
      <alignment horizontal="left"/>
    </xf>
    <xf numFmtId="0" fontId="6" fillId="0" borderId="0" xfId="0" applyFont="1"/>
    <xf numFmtId="0" fontId="5" fillId="0" borderId="0" xfId="0" applyFont="1"/>
    <xf numFmtId="0" fontId="7" fillId="0" borderId="0" xfId="0" applyFont="1"/>
    <xf numFmtId="0" fontId="4" fillId="0" borderId="4" xfId="0" applyFont="1" applyBorder="1"/>
    <xf numFmtId="14" fontId="4" fillId="0" borderId="4" xfId="0" applyNumberFormat="1" applyFont="1" applyBorder="1"/>
    <xf numFmtId="0" fontId="0" fillId="0" borderId="4" xfId="0" applyBorder="1"/>
    <xf numFmtId="0" fontId="0" fillId="0" borderId="5" xfId="0" applyBorder="1"/>
    <xf numFmtId="0" fontId="4" fillId="0" borderId="6" xfId="0" applyFont="1" applyBorder="1"/>
    <xf numFmtId="0" fontId="4" fillId="0" borderId="3" xfId="0" applyFont="1" applyBorder="1"/>
    <xf numFmtId="0" fontId="0" fillId="0" borderId="3" xfId="0" applyBorder="1"/>
    <xf numFmtId="164" fontId="4" fillId="0" borderId="0" xfId="0" applyNumberFormat="1" applyFont="1" applyAlignment="1">
      <alignment horizontal="right"/>
    </xf>
    <xf numFmtId="0" fontId="10" fillId="0" borderId="0" xfId="0" applyFont="1" applyAlignment="1">
      <alignment horizontal="left"/>
    </xf>
    <xf numFmtId="3" fontId="10" fillId="0" borderId="0" xfId="0" applyNumberFormat="1" applyFont="1" applyAlignment="1">
      <alignment horizontal="right"/>
    </xf>
    <xf numFmtId="0" fontId="10" fillId="0" borderId="0" xfId="0" applyFont="1" applyAlignment="1">
      <alignment horizontal="right"/>
    </xf>
    <xf numFmtId="164" fontId="10" fillId="0" borderId="0" xfId="0" applyNumberFormat="1" applyFont="1" applyAlignment="1">
      <alignment horizontal="right"/>
    </xf>
    <xf numFmtId="2" fontId="12" fillId="0" borderId="0" xfId="0" applyNumberFormat="1" applyFont="1" applyAlignment="1">
      <alignment horizontal="left" wrapText="1"/>
    </xf>
    <xf numFmtId="0" fontId="12" fillId="0" borderId="0" xfId="0" applyFont="1" applyAlignment="1">
      <alignment horizontal="right"/>
    </xf>
    <xf numFmtId="164" fontId="12" fillId="0" borderId="0" xfId="0" applyNumberFormat="1" applyFont="1" applyAlignment="1">
      <alignment horizontal="right"/>
    </xf>
    <xf numFmtId="0" fontId="12" fillId="0" borderId="0" xfId="0" applyFont="1" applyAlignment="1">
      <alignment horizontal="left"/>
    </xf>
    <xf numFmtId="0" fontId="12" fillId="0" borderId="0" xfId="0" applyFont="1" applyAlignment="1">
      <alignment horizontal="left" wrapText="1"/>
    </xf>
    <xf numFmtId="0" fontId="12" fillId="0" borderId="1" xfId="0" applyFont="1" applyBorder="1" applyAlignment="1">
      <alignment horizontal="left"/>
    </xf>
    <xf numFmtId="0" fontId="12" fillId="0" borderId="1" xfId="0" applyFont="1" applyBorder="1"/>
    <xf numFmtId="3" fontId="12" fillId="0" borderId="1" xfId="0" applyNumberFormat="1" applyFont="1" applyBorder="1" applyAlignment="1">
      <alignment horizontal="right"/>
    </xf>
    <xf numFmtId="0" fontId="12" fillId="0" borderId="1" xfId="0" applyFont="1" applyBorder="1" applyAlignment="1">
      <alignment horizontal="right"/>
    </xf>
    <xf numFmtId="164" fontId="12" fillId="0" borderId="1" xfId="0" applyNumberFormat="1" applyFont="1" applyBorder="1" applyAlignment="1">
      <alignment horizontal="right"/>
    </xf>
    <xf numFmtId="0" fontId="19" fillId="0" borderId="0" xfId="0" applyFont="1"/>
    <xf numFmtId="0" fontId="19" fillId="0" borderId="0" xfId="0" applyFont="1" applyAlignment="1">
      <alignment horizontal="left"/>
    </xf>
    <xf numFmtId="164" fontId="0" fillId="0" borderId="0" xfId="0" applyNumberFormat="1" applyAlignment="1">
      <alignment horizontal="left"/>
    </xf>
    <xf numFmtId="0" fontId="8" fillId="0" borderId="0" xfId="0" applyFont="1" applyAlignment="1" applyProtection="1">
      <alignment horizontal="left"/>
    </xf>
    <xf numFmtId="164" fontId="4" fillId="0" borderId="0" xfId="0" applyNumberFormat="1" applyFont="1" applyAlignment="1" applyProtection="1">
      <alignment horizontal="left"/>
    </xf>
    <xf numFmtId="0" fontId="10" fillId="0" borderId="0" xfId="0" applyFont="1" applyAlignment="1" applyProtection="1">
      <alignment horizontal="left"/>
    </xf>
    <xf numFmtId="164" fontId="10" fillId="0" borderId="0" xfId="0" applyNumberFormat="1" applyFont="1" applyAlignment="1" applyProtection="1">
      <alignment horizontal="left"/>
    </xf>
    <xf numFmtId="164" fontId="20" fillId="0" borderId="0" xfId="0" applyNumberFormat="1" applyFont="1" applyAlignment="1" applyProtection="1">
      <alignment horizontal="left"/>
    </xf>
    <xf numFmtId="0" fontId="9" fillId="0" borderId="0" xfId="0" applyFont="1" applyAlignment="1" applyProtection="1">
      <alignment horizontal="left"/>
    </xf>
    <xf numFmtId="0" fontId="11" fillId="0" borderId="0" xfId="0" applyFont="1" applyProtection="1"/>
    <xf numFmtId="0" fontId="11" fillId="0" borderId="0" xfId="0" applyFont="1" applyAlignment="1" applyProtection="1">
      <alignment horizontal="left"/>
    </xf>
    <xf numFmtId="0" fontId="19" fillId="0" borderId="0" xfId="0" applyFont="1" applyProtection="1"/>
    <xf numFmtId="0" fontId="12" fillId="0" borderId="0" xfId="0" applyFont="1" applyAlignment="1" applyProtection="1">
      <alignment horizontal="left" wrapText="1"/>
    </xf>
    <xf numFmtId="2" fontId="9" fillId="0" borderId="0" xfId="0" applyNumberFormat="1" applyFont="1" applyAlignment="1" applyProtection="1">
      <alignment wrapText="1"/>
    </xf>
    <xf numFmtId="2" fontId="12" fillId="0" borderId="0" xfId="0" applyNumberFormat="1" applyFont="1" applyAlignment="1" applyProtection="1">
      <alignment horizontal="left" wrapText="1"/>
    </xf>
    <xf numFmtId="0" fontId="0" fillId="0" borderId="0" xfId="0" applyAlignment="1" applyProtection="1">
      <alignment horizontal="left"/>
    </xf>
    <xf numFmtId="0" fontId="11" fillId="0" borderId="0" xfId="0" applyFont="1" applyAlignment="1" applyProtection="1">
      <alignment horizontal="left" wrapText="1"/>
    </xf>
    <xf numFmtId="0" fontId="12" fillId="0" borderId="0" xfId="0" applyFont="1" applyAlignment="1" applyProtection="1">
      <alignment horizontal="left"/>
    </xf>
    <xf numFmtId="3" fontId="12" fillId="0" borderId="0" xfId="0" applyNumberFormat="1" applyFont="1" applyAlignment="1" applyProtection="1">
      <alignment horizontal="right"/>
    </xf>
    <xf numFmtId="0" fontId="12" fillId="0" borderId="0" xfId="0" applyFont="1" applyAlignment="1" applyProtection="1">
      <alignment horizontal="right"/>
    </xf>
    <xf numFmtId="0" fontId="0" fillId="0" borderId="0" xfId="0" applyProtection="1"/>
    <xf numFmtId="3" fontId="10" fillId="0" borderId="0" xfId="0" applyNumberFormat="1" applyFont="1" applyAlignment="1" applyProtection="1">
      <alignment horizontal="right"/>
    </xf>
    <xf numFmtId="0" fontId="10" fillId="0" borderId="0" xfId="0" applyFont="1" applyAlignment="1" applyProtection="1">
      <alignment horizontal="right"/>
    </xf>
    <xf numFmtId="0" fontId="9" fillId="0" borderId="1" xfId="0" applyFont="1" applyBorder="1" applyProtection="1"/>
    <xf numFmtId="0" fontId="10" fillId="0" borderId="1" xfId="0" applyFont="1" applyBorder="1" applyProtection="1"/>
    <xf numFmtId="3" fontId="10" fillId="0" borderId="1" xfId="0" applyNumberFormat="1" applyFont="1" applyBorder="1" applyAlignment="1" applyProtection="1">
      <alignment horizontal="right"/>
    </xf>
    <xf numFmtId="0" fontId="10" fillId="0" borderId="1" xfId="0" applyFont="1" applyBorder="1" applyAlignment="1" applyProtection="1">
      <alignment horizontal="right"/>
    </xf>
    <xf numFmtId="164" fontId="9" fillId="0" borderId="0" xfId="0" applyNumberFormat="1" applyFont="1" applyAlignment="1" applyProtection="1">
      <alignment horizontal="left"/>
    </xf>
    <xf numFmtId="164" fontId="12" fillId="0" borderId="0" xfId="0" applyNumberFormat="1" applyFont="1" applyAlignment="1" applyProtection="1">
      <alignment horizontal="left"/>
    </xf>
    <xf numFmtId="164" fontId="17" fillId="0" borderId="3" xfId="0" applyNumberFormat="1" applyFont="1" applyBorder="1" applyAlignment="1" applyProtection="1">
      <alignment horizontal="left"/>
    </xf>
    <xf numFmtId="0" fontId="10" fillId="0" borderId="3" xfId="0" applyFont="1" applyBorder="1" applyAlignment="1" applyProtection="1">
      <alignment horizontal="left"/>
    </xf>
    <xf numFmtId="164" fontId="12" fillId="0" borderId="3" xfId="0" applyNumberFormat="1" applyFont="1" applyBorder="1" applyAlignment="1" applyProtection="1">
      <alignment horizontal="left"/>
    </xf>
    <xf numFmtId="0" fontId="10" fillId="0" borderId="3" xfId="0" applyFont="1" applyBorder="1" applyAlignment="1" applyProtection="1">
      <alignment horizontal="right"/>
    </xf>
    <xf numFmtId="164" fontId="10" fillId="0" borderId="4" xfId="0" applyNumberFormat="1" applyFont="1" applyBorder="1" applyAlignment="1" applyProtection="1">
      <alignment horizontal="right"/>
      <protection locked="0"/>
    </xf>
    <xf numFmtId="164" fontId="12" fillId="0" borderId="0" xfId="0" applyNumberFormat="1" applyFont="1" applyAlignment="1" applyProtection="1">
      <alignment horizontal="right"/>
    </xf>
    <xf numFmtId="164" fontId="10" fillId="0" borderId="0" xfId="0" applyNumberFormat="1" applyFont="1" applyAlignment="1" applyProtection="1">
      <alignment horizontal="right"/>
    </xf>
    <xf numFmtId="164" fontId="10" fillId="0" borderId="1" xfId="0" applyNumberFormat="1" applyFont="1" applyBorder="1" applyAlignment="1" applyProtection="1">
      <alignment horizontal="right"/>
    </xf>
    <xf numFmtId="164" fontId="10" fillId="0" borderId="3" xfId="0" applyNumberFormat="1" applyFont="1" applyBorder="1" applyAlignment="1" applyProtection="1">
      <alignment horizontal="right"/>
    </xf>
    <xf numFmtId="2" fontId="10" fillId="0" borderId="0" xfId="0" applyNumberFormat="1" applyFont="1" applyAlignment="1" applyProtection="1">
      <alignment horizontal="left" wrapText="1"/>
    </xf>
    <xf numFmtId="0" fontId="19" fillId="0" borderId="0" xfId="0" applyFont="1" applyAlignment="1" applyProtection="1">
      <alignment horizontal="left"/>
    </xf>
    <xf numFmtId="0" fontId="12" fillId="0" borderId="2" xfId="0" applyFont="1" applyBorder="1" applyAlignment="1" applyProtection="1">
      <alignment horizontal="left"/>
    </xf>
    <xf numFmtId="3" fontId="12" fillId="0" borderId="2" xfId="0" applyNumberFormat="1" applyFont="1" applyBorder="1" applyAlignment="1" applyProtection="1">
      <alignment horizontal="right"/>
    </xf>
    <xf numFmtId="0" fontId="12" fillId="0" borderId="2" xfId="0" applyFont="1" applyBorder="1" applyAlignment="1" applyProtection="1">
      <alignment horizontal="right"/>
    </xf>
    <xf numFmtId="164" fontId="10" fillId="0" borderId="2" xfId="0" applyNumberFormat="1" applyFont="1" applyBorder="1" applyAlignment="1" applyProtection="1">
      <alignment horizontal="right"/>
    </xf>
    <xf numFmtId="2" fontId="11" fillId="0" borderId="0" xfId="0" applyNumberFormat="1" applyFont="1" applyAlignment="1" applyProtection="1">
      <alignment horizontal="left" wrapText="1"/>
    </xf>
    <xf numFmtId="0" fontId="9" fillId="0" borderId="3" xfId="0" applyFont="1" applyBorder="1" applyAlignment="1" applyProtection="1">
      <alignment horizontal="left"/>
    </xf>
    <xf numFmtId="0" fontId="0" fillId="0" borderId="3" xfId="0" applyBorder="1" applyAlignment="1" applyProtection="1">
      <alignment horizontal="left"/>
    </xf>
    <xf numFmtId="0" fontId="9" fillId="0" borderId="3" xfId="0" applyFont="1" applyBorder="1" applyAlignment="1" applyProtection="1">
      <alignment horizontal="right"/>
    </xf>
    <xf numFmtId="164" fontId="11" fillId="0" borderId="3" xfId="0" applyNumberFormat="1" applyFont="1" applyBorder="1" applyAlignment="1" applyProtection="1">
      <alignment horizontal="right"/>
    </xf>
    <xf numFmtId="2" fontId="12" fillId="0" borderId="0" xfId="0" applyNumberFormat="1" applyFont="1" applyAlignment="1" applyProtection="1">
      <alignment wrapText="1"/>
    </xf>
    <xf numFmtId="3" fontId="9" fillId="0" borderId="0" xfId="0" applyNumberFormat="1" applyFont="1" applyAlignment="1" applyProtection="1">
      <alignment horizontal="right"/>
    </xf>
    <xf numFmtId="0" fontId="9" fillId="0" borderId="0" xfId="0" applyFont="1" applyAlignment="1" applyProtection="1">
      <alignment horizontal="right"/>
    </xf>
    <xf numFmtId="164" fontId="13" fillId="0" borderId="0" xfId="0" applyNumberFormat="1" applyFont="1" applyAlignment="1" applyProtection="1">
      <alignment horizontal="right"/>
    </xf>
    <xf numFmtId="164" fontId="14" fillId="0" borderId="0" xfId="0" applyNumberFormat="1" applyFont="1" applyAlignment="1" applyProtection="1">
      <alignment horizontal="left"/>
    </xf>
    <xf numFmtId="0" fontId="9" fillId="0" borderId="0" xfId="0" applyFont="1" applyProtection="1"/>
    <xf numFmtId="164" fontId="14" fillId="0" borderId="0" xfId="0" applyNumberFormat="1" applyFont="1" applyAlignment="1" applyProtection="1">
      <alignment horizontal="right"/>
    </xf>
    <xf numFmtId="2" fontId="15" fillId="0" borderId="0" xfId="0" applyNumberFormat="1" applyFont="1" applyAlignment="1" applyProtection="1">
      <alignment horizontal="left" wrapText="1"/>
    </xf>
    <xf numFmtId="164" fontId="11" fillId="0" borderId="0" xfId="0" applyNumberFormat="1" applyFont="1" applyAlignment="1" applyProtection="1">
      <alignment horizontal="right"/>
    </xf>
    <xf numFmtId="0" fontId="15" fillId="0" borderId="0" xfId="0" applyFont="1" applyAlignment="1" applyProtection="1">
      <alignment horizontal="left"/>
    </xf>
    <xf numFmtId="3" fontId="15" fillId="0" borderId="0" xfId="0" applyNumberFormat="1" applyFont="1" applyAlignment="1" applyProtection="1">
      <alignment horizontal="right"/>
    </xf>
    <xf numFmtId="0" fontId="15" fillId="0" borderId="0" xfId="0" applyFont="1" applyAlignment="1" applyProtection="1">
      <alignment horizontal="right"/>
    </xf>
    <xf numFmtId="3" fontId="12" fillId="0" borderId="0" xfId="0" applyNumberFormat="1" applyFont="1" applyAlignment="1" applyProtection="1">
      <alignment horizontal="right" wrapText="1"/>
    </xf>
    <xf numFmtId="0" fontId="12" fillId="0" borderId="0" xfId="0" applyFont="1" applyAlignment="1" applyProtection="1">
      <alignment horizontal="right" wrapText="1"/>
    </xf>
    <xf numFmtId="0" fontId="12" fillId="0" borderId="0" xfId="0" applyFont="1" applyAlignment="1" applyProtection="1">
      <alignment wrapText="1"/>
    </xf>
    <xf numFmtId="3" fontId="9" fillId="0" borderId="0" xfId="0" applyNumberFormat="1" applyFont="1" applyProtection="1"/>
    <xf numFmtId="3" fontId="12" fillId="0" borderId="0" xfId="0" applyNumberFormat="1" applyFont="1" applyAlignment="1" applyProtection="1">
      <alignment horizontal="left"/>
    </xf>
    <xf numFmtId="0" fontId="9" fillId="0" borderId="0" xfId="0" applyFont="1" applyAlignment="1" applyProtection="1">
      <alignment horizontal="left" wrapText="1"/>
    </xf>
    <xf numFmtId="0" fontId="22" fillId="0" borderId="0" xfId="0" applyFont="1" applyProtection="1"/>
    <xf numFmtId="0" fontId="13" fillId="0" borderId="0" xfId="0" applyFont="1" applyAlignment="1" applyProtection="1">
      <alignment horizontal="right"/>
    </xf>
    <xf numFmtId="0" fontId="9" fillId="0" borderId="2" xfId="0" applyFont="1" applyBorder="1" applyAlignment="1" applyProtection="1">
      <alignment horizontal="left"/>
    </xf>
    <xf numFmtId="0" fontId="19" fillId="0" borderId="1" xfId="0" applyFont="1" applyBorder="1" applyAlignment="1" applyProtection="1">
      <alignment horizontal="left"/>
    </xf>
    <xf numFmtId="0" fontId="9" fillId="0" borderId="1" xfId="0" applyFont="1" applyBorder="1" applyAlignment="1" applyProtection="1">
      <alignment horizontal="left"/>
    </xf>
    <xf numFmtId="0" fontId="10" fillId="0" borderId="1" xfId="0" applyFont="1" applyBorder="1" applyAlignment="1" applyProtection="1">
      <alignment horizontal="left"/>
    </xf>
    <xf numFmtId="0" fontId="10" fillId="0" borderId="0" xfId="0" applyFont="1" applyProtection="1"/>
    <xf numFmtId="164" fontId="17" fillId="0" borderId="2" xfId="0" applyNumberFormat="1" applyFont="1" applyBorder="1" applyAlignment="1" applyProtection="1">
      <alignment horizontal="left"/>
    </xf>
    <xf numFmtId="0" fontId="0" fillId="0" borderId="2" xfId="0" applyBorder="1" applyAlignment="1" applyProtection="1">
      <alignment horizontal="left"/>
    </xf>
    <xf numFmtId="0" fontId="10" fillId="0" borderId="2" xfId="0" applyFont="1" applyBorder="1" applyAlignment="1" applyProtection="1">
      <alignment horizontal="left"/>
    </xf>
    <xf numFmtId="164" fontId="12" fillId="0" borderId="2" xfId="0" applyNumberFormat="1" applyFont="1" applyBorder="1" applyAlignment="1" applyProtection="1">
      <alignment horizontal="left"/>
    </xf>
    <xf numFmtId="0" fontId="10" fillId="0" borderId="2" xfId="0" applyFont="1" applyBorder="1" applyAlignment="1" applyProtection="1">
      <alignment horizontal="right"/>
    </xf>
    <xf numFmtId="0" fontId="23" fillId="0" borderId="0" xfId="0" applyFont="1" applyProtection="1"/>
    <xf numFmtId="0" fontId="24" fillId="0" borderId="0" xfId="0" applyFont="1" applyAlignment="1" applyProtection="1">
      <alignment horizontal="left"/>
    </xf>
    <xf numFmtId="0" fontId="23" fillId="0" borderId="0" xfId="0" applyFont="1" applyAlignment="1" applyProtection="1">
      <alignment horizontal="left"/>
    </xf>
    <xf numFmtId="2" fontId="24" fillId="0" borderId="0" xfId="0" applyNumberFormat="1" applyFont="1" applyAlignment="1" applyProtection="1">
      <alignment horizontal="left" wrapText="1"/>
    </xf>
    <xf numFmtId="3" fontId="25" fillId="0" borderId="0" xfId="0" applyNumberFormat="1" applyFont="1" applyAlignment="1" applyProtection="1">
      <alignment horizontal="right"/>
    </xf>
    <xf numFmtId="0" fontId="25" fillId="0" borderId="0" xfId="0" applyFont="1" applyAlignment="1" applyProtection="1">
      <alignment horizontal="right"/>
    </xf>
    <xf numFmtId="164" fontId="25" fillId="0" borderId="0" xfId="0" applyNumberFormat="1" applyFont="1" applyAlignment="1" applyProtection="1">
      <alignment horizontal="right"/>
    </xf>
    <xf numFmtId="164" fontId="26" fillId="0" borderId="0" xfId="0" applyNumberFormat="1" applyFont="1" applyAlignment="1" applyProtection="1">
      <alignment horizontal="right"/>
    </xf>
    <xf numFmtId="3" fontId="26" fillId="0" borderId="0" xfId="0" applyNumberFormat="1" applyFont="1" applyAlignment="1" applyProtection="1">
      <alignment horizontal="right"/>
    </xf>
    <xf numFmtId="0" fontId="26" fillId="0" borderId="0" xfId="0" applyFont="1" applyAlignment="1" applyProtection="1">
      <alignment horizontal="right"/>
    </xf>
    <xf numFmtId="3" fontId="24" fillId="0" borderId="0" xfId="0" applyNumberFormat="1" applyFont="1" applyAlignment="1" applyProtection="1">
      <alignment horizontal="right"/>
    </xf>
    <xf numFmtId="0" fontId="24" fillId="0" borderId="0" xfId="0" applyFont="1" applyAlignment="1" applyProtection="1">
      <alignment horizontal="right"/>
    </xf>
    <xf numFmtId="164" fontId="26" fillId="0" borderId="0" xfId="0" applyNumberFormat="1" applyFont="1" applyAlignment="1" applyProtection="1">
      <alignment horizontal="left"/>
    </xf>
    <xf numFmtId="0" fontId="26" fillId="0" borderId="0" xfId="0" applyFont="1" applyAlignment="1" applyProtection="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625231</xdr:colOff>
      <xdr:row>28</xdr:row>
      <xdr:rowOff>0</xdr:rowOff>
    </xdr:from>
    <xdr:ext cx="184731" cy="264560"/>
    <xdr:sp macro="" textlink="">
      <xdr:nvSpPr>
        <xdr:cNvPr id="2" name="Textfeld 1">
          <a:extLst>
            <a:ext uri="{FF2B5EF4-FFF2-40B4-BE49-F238E27FC236}">
              <a16:creationId xmlns:a16="http://schemas.microsoft.com/office/drawing/2014/main" id="{3E9940E1-2C8E-6118-BE17-DB71AFD8ABBC}"/>
            </a:ext>
          </a:extLst>
        </xdr:cNvPr>
        <xdr:cNvSpPr txBox="1"/>
      </xdr:nvSpPr>
      <xdr:spPr>
        <a:xfrm>
          <a:off x="957385" y="106875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AFB8-4314-1F42-B515-F67DA3D6F49D}">
  <dimension ref="A1:L265"/>
  <sheetViews>
    <sheetView topLeftCell="A271" zoomScaleNormal="100" workbookViewId="0">
      <selection activeCell="G47" sqref="G47"/>
    </sheetView>
  </sheetViews>
  <sheetFormatPr baseColWidth="10" defaultRowHeight="15.75" x14ac:dyDescent="0.25"/>
  <cols>
    <col min="1" max="1" width="5.875" style="33" customWidth="1"/>
    <col min="2" max="2" width="9.125" style="19" customWidth="1"/>
    <col min="3" max="3" width="48.875" style="19" customWidth="1"/>
    <col min="4" max="4" width="7.375" style="20" customWidth="1"/>
    <col min="5" max="5" width="3.875" style="21" customWidth="1"/>
    <col min="6" max="6" width="8.375" style="22" customWidth="1"/>
    <col min="7" max="7" width="12.375" style="22" customWidth="1"/>
    <col min="8" max="8" width="0.875" style="5" customWidth="1"/>
    <col min="9" max="9" width="13.875" customWidth="1"/>
    <col min="10" max="10" width="31.625" customWidth="1"/>
  </cols>
  <sheetData>
    <row r="1" spans="1:9" s="7" customFormat="1" ht="15.95" customHeight="1" x14ac:dyDescent="0.25">
      <c r="A1" s="36" t="s">
        <v>0</v>
      </c>
      <c r="B1" s="37"/>
      <c r="C1" s="38"/>
      <c r="D1" s="39"/>
      <c r="E1" s="39"/>
      <c r="F1" s="39"/>
      <c r="G1" s="38"/>
      <c r="H1" s="1"/>
    </row>
    <row r="2" spans="1:9" s="7" customFormat="1" ht="20.100000000000001" customHeight="1" x14ac:dyDescent="0.25">
      <c r="A2" s="40" t="s">
        <v>46</v>
      </c>
      <c r="B2" s="41"/>
      <c r="C2" s="38"/>
      <c r="D2" s="39"/>
      <c r="E2" s="39"/>
      <c r="F2" s="39"/>
      <c r="G2" s="38"/>
      <c r="H2" s="1"/>
    </row>
    <row r="3" spans="1:9" s="7" customFormat="1" ht="20.100000000000001" customHeight="1" x14ac:dyDescent="0.25">
      <c r="A3" s="39"/>
      <c r="B3" s="41"/>
      <c r="C3" s="38"/>
      <c r="D3" s="39"/>
      <c r="E3" s="39"/>
      <c r="F3" s="39"/>
      <c r="G3" s="38"/>
      <c r="H3" s="1"/>
    </row>
    <row r="4" spans="1:9" ht="20.100000000000001" customHeight="1" x14ac:dyDescent="0.25">
      <c r="A4" s="112" t="s">
        <v>99</v>
      </c>
      <c r="B4" s="113" t="s">
        <v>47</v>
      </c>
      <c r="C4" s="114" t="s">
        <v>100</v>
      </c>
      <c r="D4" s="54"/>
      <c r="E4" s="55"/>
      <c r="F4" s="68"/>
      <c r="G4" s="68"/>
      <c r="I4" s="1"/>
    </row>
    <row r="5" spans="1:9" ht="20.100000000000001" customHeight="1" x14ac:dyDescent="0.25">
      <c r="A5" s="44"/>
      <c r="B5" s="43" t="s">
        <v>50</v>
      </c>
      <c r="C5" s="46" t="s">
        <v>168</v>
      </c>
      <c r="D5" s="54"/>
      <c r="E5" s="38"/>
      <c r="F5" s="39"/>
      <c r="G5" s="68"/>
      <c r="I5" s="1"/>
    </row>
    <row r="6" spans="1:9" ht="45" customHeight="1" x14ac:dyDescent="0.25">
      <c r="A6" s="44"/>
      <c r="B6" s="38"/>
      <c r="C6" s="71" t="s">
        <v>154</v>
      </c>
      <c r="D6" s="54"/>
      <c r="E6" s="38"/>
      <c r="F6" s="39"/>
      <c r="G6" s="68"/>
      <c r="I6" s="1"/>
    </row>
    <row r="7" spans="1:9" ht="39.950000000000003" customHeight="1" x14ac:dyDescent="0.25">
      <c r="A7" s="44"/>
      <c r="B7" s="38"/>
      <c r="C7" s="45" t="s">
        <v>202</v>
      </c>
      <c r="D7" s="54"/>
      <c r="E7" s="38"/>
      <c r="F7" s="39"/>
      <c r="G7" s="68"/>
      <c r="I7" s="27"/>
    </row>
    <row r="8" spans="1:9" ht="39" x14ac:dyDescent="0.25">
      <c r="A8" s="44"/>
      <c r="B8" s="38"/>
      <c r="C8" s="45" t="s">
        <v>203</v>
      </c>
      <c r="D8" s="54"/>
      <c r="E8" s="38"/>
      <c r="F8" s="39"/>
      <c r="G8" s="68"/>
      <c r="I8" s="27"/>
    </row>
    <row r="9" spans="1:9" ht="45" customHeight="1" x14ac:dyDescent="0.25">
      <c r="A9" s="44"/>
      <c r="B9" s="38"/>
      <c r="C9" s="47" t="s">
        <v>97</v>
      </c>
      <c r="D9" s="54"/>
      <c r="E9" s="38"/>
      <c r="F9" s="39"/>
      <c r="G9" s="68"/>
      <c r="I9" s="1"/>
    </row>
    <row r="10" spans="1:9" ht="45" customHeight="1" x14ac:dyDescent="0.25">
      <c r="A10" s="44"/>
      <c r="B10" s="38"/>
      <c r="C10" s="47" t="s">
        <v>147</v>
      </c>
      <c r="D10" s="54"/>
      <c r="E10" s="38"/>
      <c r="F10" s="39"/>
      <c r="G10" s="68"/>
      <c r="I10" s="1"/>
    </row>
    <row r="11" spans="1:9" ht="30" customHeight="1" x14ac:dyDescent="0.25">
      <c r="A11" s="44"/>
      <c r="B11" s="38"/>
      <c r="C11" s="47" t="s">
        <v>51</v>
      </c>
      <c r="D11" s="54"/>
      <c r="E11" s="38"/>
      <c r="F11" s="39"/>
      <c r="G11" s="68"/>
      <c r="I11" s="1"/>
    </row>
    <row r="12" spans="1:9" ht="45" customHeight="1" x14ac:dyDescent="0.25">
      <c r="A12" s="44"/>
      <c r="B12" s="38"/>
      <c r="C12" s="47" t="s">
        <v>162</v>
      </c>
      <c r="D12" s="51"/>
      <c r="E12" s="52"/>
      <c r="F12" s="68"/>
      <c r="G12" s="68"/>
    </row>
    <row r="13" spans="1:9" ht="39" x14ac:dyDescent="0.25">
      <c r="A13" s="44"/>
      <c r="B13" s="38"/>
      <c r="C13" s="47" t="s">
        <v>167</v>
      </c>
      <c r="D13" s="51"/>
      <c r="E13" s="52"/>
      <c r="F13" s="68"/>
      <c r="G13" s="68"/>
    </row>
    <row r="14" spans="1:9" s="1" customFormat="1" ht="20.100000000000001" customHeight="1" x14ac:dyDescent="0.25">
      <c r="A14" s="72"/>
      <c r="B14" s="50"/>
      <c r="C14" s="73" t="s">
        <v>234</v>
      </c>
      <c r="D14" s="74">
        <v>9736</v>
      </c>
      <c r="E14" s="75" t="s">
        <v>54</v>
      </c>
      <c r="F14" s="76"/>
      <c r="G14" s="66"/>
      <c r="H14" s="5"/>
      <c r="I14" s="26"/>
    </row>
    <row r="15" spans="1:9" s="1" customFormat="1" ht="20.100000000000001" customHeight="1" x14ac:dyDescent="0.25">
      <c r="A15" s="72"/>
      <c r="B15" s="50"/>
      <c r="C15" s="50"/>
      <c r="D15" s="51"/>
      <c r="E15" s="52"/>
      <c r="F15" s="68"/>
      <c r="G15" s="68"/>
      <c r="H15" s="5"/>
      <c r="I15" s="26"/>
    </row>
    <row r="16" spans="1:9" ht="20.100000000000001" customHeight="1" x14ac:dyDescent="0.25">
      <c r="A16" s="44"/>
      <c r="B16" s="43" t="s">
        <v>52</v>
      </c>
      <c r="C16" s="77" t="s">
        <v>204</v>
      </c>
      <c r="D16" s="51"/>
      <c r="E16" s="52"/>
      <c r="F16" s="67"/>
      <c r="G16" s="68"/>
    </row>
    <row r="17" spans="1:9" s="1" customFormat="1" ht="20.100000000000001" customHeight="1" x14ac:dyDescent="0.25">
      <c r="A17" s="72"/>
      <c r="B17" s="50"/>
      <c r="C17" s="73" t="s">
        <v>235</v>
      </c>
      <c r="D17" s="74">
        <v>2030</v>
      </c>
      <c r="E17" s="75" t="s">
        <v>54</v>
      </c>
      <c r="F17" s="76"/>
      <c r="G17" s="66"/>
      <c r="H17" s="5"/>
      <c r="I17" s="26"/>
    </row>
    <row r="18" spans="1:9" s="1" customFormat="1" ht="20.100000000000001" customHeight="1" x14ac:dyDescent="0.25">
      <c r="A18" s="72"/>
      <c r="B18" s="50"/>
      <c r="C18" s="50"/>
      <c r="D18" s="51"/>
      <c r="E18" s="52"/>
      <c r="F18" s="68"/>
      <c r="G18" s="68"/>
      <c r="H18" s="5"/>
      <c r="I18" s="26"/>
    </row>
    <row r="19" spans="1:9" s="1" customFormat="1" ht="20.100000000000001" customHeight="1" x14ac:dyDescent="0.25">
      <c r="A19" s="72"/>
      <c r="B19" s="43" t="s">
        <v>53</v>
      </c>
      <c r="C19" s="46" t="s">
        <v>169</v>
      </c>
      <c r="D19" s="51"/>
      <c r="E19" s="52"/>
      <c r="F19" s="68"/>
      <c r="G19" s="67"/>
      <c r="H19" s="5"/>
      <c r="I19"/>
    </row>
    <row r="20" spans="1:9" s="1" customFormat="1" ht="39" x14ac:dyDescent="0.25">
      <c r="A20" s="72"/>
      <c r="B20" s="43"/>
      <c r="C20" s="71" t="s">
        <v>170</v>
      </c>
      <c r="D20" s="51"/>
      <c r="E20" s="52"/>
      <c r="F20" s="68"/>
      <c r="G20" s="67"/>
      <c r="H20" s="5"/>
      <c r="I20"/>
    </row>
    <row r="21" spans="1:9" ht="26.25" x14ac:dyDescent="0.25">
      <c r="A21" s="44"/>
      <c r="B21" s="38"/>
      <c r="C21" s="45" t="s">
        <v>205</v>
      </c>
      <c r="D21" s="54"/>
      <c r="E21" s="38"/>
      <c r="F21" s="39"/>
      <c r="G21" s="68"/>
      <c r="I21" s="27"/>
    </row>
    <row r="22" spans="1:9" s="1" customFormat="1" ht="39" x14ac:dyDescent="0.25">
      <c r="A22" s="72"/>
      <c r="B22" s="38"/>
      <c r="C22" s="45" t="s">
        <v>203</v>
      </c>
      <c r="D22" s="38"/>
      <c r="E22" s="38"/>
      <c r="F22" s="39"/>
      <c r="G22" s="38"/>
      <c r="H22" s="5"/>
      <c r="I22"/>
    </row>
    <row r="23" spans="1:9" ht="39" x14ac:dyDescent="0.25">
      <c r="A23" s="44"/>
      <c r="B23" s="38"/>
      <c r="C23" s="47" t="s">
        <v>97</v>
      </c>
      <c r="D23" s="54"/>
      <c r="E23" s="38"/>
      <c r="F23" s="39"/>
      <c r="G23" s="68"/>
      <c r="I23" s="1"/>
    </row>
    <row r="24" spans="1:9" ht="39" x14ac:dyDescent="0.25">
      <c r="A24" s="44"/>
      <c r="B24" s="38"/>
      <c r="C24" s="47" t="s">
        <v>124</v>
      </c>
      <c r="D24" s="54"/>
      <c r="E24" s="38"/>
      <c r="F24" s="39"/>
      <c r="G24" s="68"/>
      <c r="I24" s="1"/>
    </row>
    <row r="25" spans="1:9" s="1" customFormat="1" ht="26.25" x14ac:dyDescent="0.25">
      <c r="A25" s="72"/>
      <c r="B25" s="38"/>
      <c r="C25" s="47" t="s">
        <v>51</v>
      </c>
      <c r="D25" s="51"/>
      <c r="E25" s="52"/>
      <c r="F25" s="68"/>
      <c r="G25" s="68"/>
      <c r="H25" s="5"/>
      <c r="I25"/>
    </row>
    <row r="26" spans="1:9" s="1" customFormat="1" ht="39" x14ac:dyDescent="0.25">
      <c r="A26" s="72"/>
      <c r="B26" s="38"/>
      <c r="C26" s="47" t="s">
        <v>162</v>
      </c>
      <c r="D26" s="51"/>
      <c r="E26" s="52"/>
      <c r="F26" s="68"/>
      <c r="G26" s="68"/>
      <c r="H26" s="5"/>
      <c r="I26"/>
    </row>
    <row r="27" spans="1:9" s="1" customFormat="1" ht="20.100000000000001" customHeight="1" x14ac:dyDescent="0.25">
      <c r="A27" s="72"/>
      <c r="B27" s="50"/>
      <c r="C27" s="73" t="s">
        <v>236</v>
      </c>
      <c r="D27" s="74">
        <v>294</v>
      </c>
      <c r="E27" s="75" t="s">
        <v>125</v>
      </c>
      <c r="F27" s="76"/>
      <c r="G27" s="66"/>
      <c r="H27" s="5"/>
      <c r="I27" s="26"/>
    </row>
    <row r="28" spans="1:9" s="1" customFormat="1" ht="20.100000000000001" customHeight="1" x14ac:dyDescent="0.25">
      <c r="A28" s="72"/>
      <c r="B28" s="50"/>
      <c r="C28" s="50"/>
      <c r="D28" s="51"/>
      <c r="E28" s="52"/>
      <c r="F28" s="68"/>
      <c r="G28" s="68"/>
      <c r="H28" s="5"/>
      <c r="I28" s="26"/>
    </row>
    <row r="29" spans="1:9" s="1" customFormat="1" ht="20.100000000000001" customHeight="1" x14ac:dyDescent="0.25">
      <c r="A29" s="72"/>
      <c r="B29" s="43" t="s">
        <v>55</v>
      </c>
      <c r="C29" s="77" t="s">
        <v>206</v>
      </c>
      <c r="D29" s="51"/>
      <c r="E29" s="52"/>
      <c r="F29" s="67"/>
      <c r="G29" s="68"/>
      <c r="H29" s="5"/>
      <c r="I29"/>
    </row>
    <row r="30" spans="1:9" s="1" customFormat="1" ht="20.100000000000001" customHeight="1" x14ac:dyDescent="0.25">
      <c r="A30" s="72"/>
      <c r="B30" s="50"/>
      <c r="C30" s="73" t="s">
        <v>237</v>
      </c>
      <c r="D30" s="74">
        <v>1154</v>
      </c>
      <c r="E30" s="75" t="s">
        <v>125</v>
      </c>
      <c r="F30" s="76"/>
      <c r="G30" s="66"/>
      <c r="H30" s="5"/>
      <c r="I30" s="26"/>
    </row>
    <row r="31" spans="1:9" s="1" customFormat="1" ht="20.100000000000001" customHeight="1" x14ac:dyDescent="0.25">
      <c r="A31" s="72"/>
      <c r="B31" s="50"/>
      <c r="C31" s="50"/>
      <c r="D31" s="51"/>
      <c r="E31" s="52"/>
      <c r="F31" s="68"/>
      <c r="G31" s="68"/>
      <c r="H31" s="5"/>
      <c r="I31" s="26"/>
    </row>
    <row r="32" spans="1:9" s="1" customFormat="1" ht="20.100000000000001" customHeight="1" x14ac:dyDescent="0.25">
      <c r="A32" s="72"/>
      <c r="B32" s="43" t="s">
        <v>56</v>
      </c>
      <c r="C32" s="77" t="s">
        <v>207</v>
      </c>
      <c r="D32" s="51"/>
      <c r="E32" s="52"/>
      <c r="F32" s="67"/>
      <c r="G32" s="68"/>
      <c r="H32" s="5"/>
      <c r="I32"/>
    </row>
    <row r="33" spans="1:9" s="1" customFormat="1" ht="20.100000000000001" customHeight="1" x14ac:dyDescent="0.25">
      <c r="A33" s="72"/>
      <c r="B33" s="50"/>
      <c r="C33" s="73" t="s">
        <v>238</v>
      </c>
      <c r="D33" s="74">
        <v>1898</v>
      </c>
      <c r="E33" s="75" t="s">
        <v>125</v>
      </c>
      <c r="F33" s="76"/>
      <c r="G33" s="66"/>
      <c r="H33" s="5"/>
      <c r="I33" s="26"/>
    </row>
    <row r="34" spans="1:9" s="1" customFormat="1" ht="20.100000000000001" customHeight="1" x14ac:dyDescent="0.25">
      <c r="A34" s="72"/>
      <c r="B34" s="50"/>
      <c r="C34" s="50"/>
      <c r="D34" s="51"/>
      <c r="E34" s="52"/>
      <c r="F34" s="68"/>
      <c r="G34" s="68"/>
      <c r="H34" s="5"/>
      <c r="I34" s="26"/>
    </row>
    <row r="35" spans="1:9" ht="20.100000000000001" customHeight="1" x14ac:dyDescent="0.25">
      <c r="A35" s="44"/>
      <c r="B35" s="43" t="s">
        <v>57</v>
      </c>
      <c r="C35" s="41" t="s">
        <v>61</v>
      </c>
      <c r="D35" s="51"/>
      <c r="E35" s="52"/>
      <c r="F35" s="67"/>
      <c r="G35" s="67"/>
      <c r="H35" s="1"/>
    </row>
    <row r="36" spans="1:9" ht="39" x14ac:dyDescent="0.25">
      <c r="A36" s="44"/>
      <c r="B36" s="50"/>
      <c r="C36" s="45" t="s">
        <v>203</v>
      </c>
      <c r="D36" s="51"/>
      <c r="E36" s="52"/>
      <c r="F36" s="67"/>
      <c r="G36" s="68"/>
      <c r="H36" s="1"/>
    </row>
    <row r="37" spans="1:9" ht="64.5" x14ac:dyDescent="0.25">
      <c r="A37" s="44"/>
      <c r="B37" s="38"/>
      <c r="C37" s="47" t="s">
        <v>171</v>
      </c>
      <c r="D37" s="51"/>
      <c r="E37" s="52"/>
      <c r="F37" s="67"/>
      <c r="G37" s="67"/>
      <c r="H37" s="1"/>
    </row>
    <row r="38" spans="1:9" ht="39" x14ac:dyDescent="0.25">
      <c r="A38" s="44"/>
      <c r="B38" s="38"/>
      <c r="C38" s="47" t="s">
        <v>172</v>
      </c>
      <c r="D38" s="54"/>
      <c r="E38" s="55"/>
      <c r="F38" s="68"/>
      <c r="G38" s="68"/>
      <c r="H38" s="1"/>
    </row>
    <row r="39" spans="1:9" s="1" customFormat="1" ht="45" customHeight="1" x14ac:dyDescent="0.25">
      <c r="A39" s="72"/>
      <c r="B39" s="38"/>
      <c r="C39" s="47" t="s">
        <v>162</v>
      </c>
      <c r="D39" s="51"/>
      <c r="E39" s="52"/>
      <c r="F39" s="68"/>
      <c r="G39" s="68"/>
      <c r="H39" s="5"/>
      <c r="I39"/>
    </row>
    <row r="40" spans="1:9" s="1" customFormat="1" ht="20.100000000000001" customHeight="1" x14ac:dyDescent="0.25">
      <c r="A40" s="72"/>
      <c r="B40" s="50" t="s">
        <v>2</v>
      </c>
      <c r="C40" s="73" t="s">
        <v>239</v>
      </c>
      <c r="D40" s="74">
        <v>2298</v>
      </c>
      <c r="E40" s="75" t="s">
        <v>54</v>
      </c>
      <c r="F40" s="76"/>
      <c r="G40" s="66"/>
      <c r="H40" s="5"/>
      <c r="I40" s="26"/>
    </row>
    <row r="41" spans="1:9" s="1" customFormat="1" ht="20.100000000000001" customHeight="1" x14ac:dyDescent="0.25">
      <c r="A41" s="72"/>
      <c r="B41" s="50"/>
      <c r="C41" s="50"/>
      <c r="D41" s="51"/>
      <c r="E41" s="52"/>
      <c r="F41" s="68"/>
      <c r="G41" s="68"/>
      <c r="H41" s="5"/>
      <c r="I41" s="26"/>
    </row>
    <row r="42" spans="1:9" x14ac:dyDescent="0.25">
      <c r="A42" s="44"/>
      <c r="B42" s="43" t="s">
        <v>58</v>
      </c>
      <c r="C42" s="41" t="s">
        <v>60</v>
      </c>
      <c r="D42" s="51"/>
      <c r="E42" s="52"/>
      <c r="F42" s="67"/>
      <c r="G42" s="67"/>
      <c r="H42" s="1"/>
    </row>
    <row r="43" spans="1:9" ht="39" x14ac:dyDescent="0.25">
      <c r="A43" s="44"/>
      <c r="B43" s="38"/>
      <c r="C43" s="45" t="s">
        <v>203</v>
      </c>
      <c r="D43" s="51"/>
      <c r="E43" s="52"/>
      <c r="F43" s="67"/>
      <c r="G43" s="67"/>
      <c r="H43" s="1"/>
    </row>
    <row r="44" spans="1:9" ht="39" x14ac:dyDescent="0.25">
      <c r="A44" s="44"/>
      <c r="B44" s="38"/>
      <c r="C44" s="47" t="s">
        <v>113</v>
      </c>
      <c r="D44" s="51"/>
      <c r="E44" s="52"/>
      <c r="F44" s="67"/>
      <c r="G44" s="68"/>
      <c r="H44" s="1"/>
    </row>
    <row r="45" spans="1:9" ht="26.25" x14ac:dyDescent="0.25">
      <c r="A45" s="44"/>
      <c r="B45" s="50"/>
      <c r="C45" s="47" t="s">
        <v>173</v>
      </c>
      <c r="D45" s="38"/>
      <c r="E45" s="38"/>
      <c r="F45" s="38"/>
      <c r="G45" s="38"/>
      <c r="H45" s="1"/>
    </row>
    <row r="46" spans="1:9" s="1" customFormat="1" ht="45" customHeight="1" x14ac:dyDescent="0.25">
      <c r="A46" s="72"/>
      <c r="B46" s="38"/>
      <c r="C46" s="47" t="s">
        <v>162</v>
      </c>
      <c r="D46" s="51"/>
      <c r="E46" s="52"/>
      <c r="F46" s="68"/>
      <c r="G46" s="68"/>
      <c r="H46" s="5"/>
      <c r="I46"/>
    </row>
    <row r="47" spans="1:9" s="1" customFormat="1" ht="20.100000000000001" customHeight="1" x14ac:dyDescent="0.25">
      <c r="A47" s="72"/>
      <c r="B47" s="50" t="s">
        <v>2</v>
      </c>
      <c r="C47" s="73" t="s">
        <v>137</v>
      </c>
      <c r="D47" s="74">
        <v>383</v>
      </c>
      <c r="E47" s="75" t="s">
        <v>54</v>
      </c>
      <c r="F47" s="76"/>
      <c r="G47" s="66"/>
      <c r="H47" s="5"/>
      <c r="I47" s="26"/>
    </row>
    <row r="48" spans="1:9" s="1" customFormat="1" ht="20.100000000000001" customHeight="1" x14ac:dyDescent="0.25">
      <c r="A48" s="72"/>
      <c r="B48" s="50"/>
      <c r="C48" s="50"/>
      <c r="D48" s="51"/>
      <c r="E48" s="52"/>
      <c r="F48" s="68"/>
      <c r="G48" s="68"/>
      <c r="H48" s="5"/>
      <c r="I48" s="26"/>
    </row>
    <row r="49" spans="1:10" s="1" customFormat="1" ht="20.100000000000001" customHeight="1" thickBot="1" x14ac:dyDescent="0.3">
      <c r="A49" s="78" t="s">
        <v>102</v>
      </c>
      <c r="B49" s="79"/>
      <c r="C49" s="63"/>
      <c r="D49" s="80"/>
      <c r="E49" s="80"/>
      <c r="F49" s="70"/>
      <c r="G49" s="81">
        <f>SUM(G14,G17,G27,G30,G33,G40,G47)</f>
        <v>0</v>
      </c>
      <c r="H49" s="5"/>
      <c r="I49"/>
      <c r="J49" s="35"/>
    </row>
    <row r="50" spans="1:10" ht="39.950000000000003" customHeight="1" x14ac:dyDescent="0.25">
      <c r="A50" s="44"/>
      <c r="B50" s="38"/>
      <c r="C50" s="38"/>
      <c r="D50" s="54"/>
      <c r="E50" s="55"/>
      <c r="F50" s="68"/>
      <c r="G50" s="68"/>
    </row>
    <row r="51" spans="1:10" s="1" customFormat="1" ht="20.100000000000001" customHeight="1" x14ac:dyDescent="0.25">
      <c r="A51" s="112" t="s">
        <v>99</v>
      </c>
      <c r="B51" s="114" t="s">
        <v>63</v>
      </c>
      <c r="C51" s="115" t="s">
        <v>148</v>
      </c>
      <c r="D51" s="116"/>
      <c r="E51" s="117"/>
      <c r="F51" s="118"/>
      <c r="G51" s="119"/>
      <c r="H51" s="5"/>
      <c r="I51"/>
    </row>
    <row r="52" spans="1:10" s="1" customFormat="1" ht="30" customHeight="1" x14ac:dyDescent="0.25">
      <c r="A52" s="72"/>
      <c r="B52" s="38"/>
      <c r="C52" s="82" t="s">
        <v>104</v>
      </c>
      <c r="D52" s="51"/>
      <c r="E52" s="52"/>
      <c r="F52" s="67"/>
      <c r="G52" s="68"/>
      <c r="H52" s="5"/>
      <c r="I52"/>
    </row>
    <row r="53" spans="1:10" s="1" customFormat="1" ht="99.95" customHeight="1" x14ac:dyDescent="0.25">
      <c r="A53" s="72"/>
      <c r="B53" s="38"/>
      <c r="C53" s="82" t="s">
        <v>149</v>
      </c>
      <c r="D53" s="51"/>
      <c r="E53" s="52"/>
      <c r="F53" s="67"/>
      <c r="G53" s="68"/>
      <c r="H53" s="5"/>
      <c r="I53"/>
    </row>
    <row r="54" spans="1:10" s="1" customFormat="1" ht="20.100000000000001" customHeight="1" x14ac:dyDescent="0.25">
      <c r="A54" s="72"/>
      <c r="B54" s="38"/>
      <c r="C54" s="82"/>
      <c r="D54" s="51"/>
      <c r="E54" s="52"/>
      <c r="F54" s="67"/>
      <c r="G54" s="68"/>
      <c r="H54" s="5"/>
      <c r="I54"/>
    </row>
    <row r="55" spans="1:10" s="1" customFormat="1" ht="20.100000000000001" customHeight="1" x14ac:dyDescent="0.25">
      <c r="A55" s="72"/>
      <c r="B55" s="38" t="s">
        <v>211</v>
      </c>
      <c r="C55" s="41" t="s">
        <v>150</v>
      </c>
      <c r="D55" s="83"/>
      <c r="E55" s="84"/>
      <c r="F55" s="68"/>
      <c r="G55" s="68"/>
      <c r="H55" s="5"/>
    </row>
    <row r="56" spans="1:10" ht="30" customHeight="1" x14ac:dyDescent="0.25">
      <c r="A56" s="44"/>
      <c r="B56" s="38"/>
      <c r="C56" s="47" t="s">
        <v>94</v>
      </c>
      <c r="D56" s="51"/>
      <c r="E56" s="52"/>
      <c r="F56" s="67"/>
      <c r="G56" s="67"/>
    </row>
    <row r="57" spans="1:10" ht="30" customHeight="1" x14ac:dyDescent="0.25">
      <c r="A57" s="44"/>
      <c r="B57" s="38"/>
      <c r="C57" s="47" t="s">
        <v>95</v>
      </c>
      <c r="D57" s="51"/>
      <c r="E57" s="52"/>
      <c r="F57" s="67"/>
      <c r="G57" s="67"/>
    </row>
    <row r="58" spans="1:10" ht="39.950000000000003" customHeight="1" x14ac:dyDescent="0.25">
      <c r="A58" s="44"/>
      <c r="B58" s="38"/>
      <c r="C58" s="45" t="s">
        <v>203</v>
      </c>
      <c r="D58" s="51"/>
      <c r="E58" s="52"/>
      <c r="F58" s="67"/>
      <c r="G58" s="67"/>
    </row>
    <row r="59" spans="1:10" ht="45" customHeight="1" x14ac:dyDescent="0.25">
      <c r="A59" s="44"/>
      <c r="B59" s="38"/>
      <c r="C59" s="47" t="s">
        <v>162</v>
      </c>
      <c r="D59" s="51"/>
      <c r="E59" s="52"/>
      <c r="F59" s="67"/>
      <c r="G59" s="67"/>
    </row>
    <row r="60" spans="1:10" s="1" customFormat="1" ht="20.100000000000001" customHeight="1" x14ac:dyDescent="0.25">
      <c r="A60" s="72"/>
      <c r="B60" s="50"/>
      <c r="C60" s="73" t="s">
        <v>69</v>
      </c>
      <c r="D60" s="74">
        <v>360</v>
      </c>
      <c r="E60" s="75" t="s">
        <v>125</v>
      </c>
      <c r="F60" s="76"/>
      <c r="G60" s="66"/>
      <c r="H60" s="5"/>
      <c r="I60" s="26"/>
    </row>
    <row r="61" spans="1:10" s="1" customFormat="1" ht="20.100000000000001" customHeight="1" x14ac:dyDescent="0.25">
      <c r="A61" s="72"/>
      <c r="B61" s="50"/>
      <c r="C61" s="50"/>
      <c r="D61" s="51"/>
      <c r="E61" s="52"/>
      <c r="F61" s="68"/>
      <c r="G61" s="68"/>
      <c r="H61" s="5"/>
      <c r="I61" s="26"/>
    </row>
    <row r="62" spans="1:10" ht="20.100000000000001" customHeight="1" x14ac:dyDescent="0.25">
      <c r="A62" s="44"/>
      <c r="B62" s="38" t="s">
        <v>212</v>
      </c>
      <c r="C62" s="41" t="s">
        <v>151</v>
      </c>
      <c r="D62" s="83"/>
      <c r="E62" s="84"/>
      <c r="F62" s="68"/>
      <c r="G62" s="68"/>
      <c r="I62" s="27"/>
    </row>
    <row r="63" spans="1:10" ht="30" customHeight="1" x14ac:dyDescent="0.25">
      <c r="A63" s="44"/>
      <c r="B63" s="38"/>
      <c r="C63" s="47" t="s">
        <v>94</v>
      </c>
      <c r="D63" s="51"/>
      <c r="E63" s="52"/>
      <c r="F63" s="67"/>
      <c r="G63" s="67"/>
    </row>
    <row r="64" spans="1:10" ht="30" customHeight="1" x14ac:dyDescent="0.25">
      <c r="A64" s="44"/>
      <c r="B64" s="38"/>
      <c r="C64" s="47" t="s">
        <v>95</v>
      </c>
      <c r="D64" s="51"/>
      <c r="E64" s="52"/>
      <c r="F64" s="67"/>
      <c r="G64" s="67"/>
    </row>
    <row r="65" spans="1:10" ht="39.950000000000003" customHeight="1" x14ac:dyDescent="0.25">
      <c r="A65" s="44"/>
      <c r="B65" s="38"/>
      <c r="C65" s="45" t="s">
        <v>203</v>
      </c>
      <c r="D65" s="51"/>
      <c r="E65" s="52"/>
      <c r="F65" s="67"/>
      <c r="G65" s="67"/>
    </row>
    <row r="66" spans="1:10" ht="45" customHeight="1" x14ac:dyDescent="0.25">
      <c r="A66" s="44"/>
      <c r="B66" s="38"/>
      <c r="C66" s="47" t="s">
        <v>162</v>
      </c>
      <c r="D66" s="51"/>
      <c r="E66" s="52"/>
      <c r="F66" s="67"/>
      <c r="G66" s="67"/>
    </row>
    <row r="67" spans="1:10" s="1" customFormat="1" ht="20.100000000000001" customHeight="1" x14ac:dyDescent="0.25">
      <c r="A67" s="72"/>
      <c r="B67" s="50"/>
      <c r="C67" s="73" t="s">
        <v>70</v>
      </c>
      <c r="D67" s="74">
        <v>726</v>
      </c>
      <c r="E67" s="75" t="s">
        <v>125</v>
      </c>
      <c r="F67" s="76"/>
      <c r="G67" s="66"/>
      <c r="H67" s="5"/>
      <c r="I67" s="26"/>
    </row>
    <row r="68" spans="1:10" s="1" customFormat="1" ht="20.100000000000001" customHeight="1" x14ac:dyDescent="0.25">
      <c r="A68" s="72"/>
      <c r="B68" s="50"/>
      <c r="C68" s="50"/>
      <c r="D68" s="51"/>
      <c r="E68" s="52"/>
      <c r="F68" s="68"/>
      <c r="G68" s="68"/>
      <c r="H68" s="5"/>
      <c r="I68" s="26"/>
    </row>
    <row r="69" spans="1:10" ht="20.100000000000001" customHeight="1" x14ac:dyDescent="0.25">
      <c r="A69" s="44"/>
      <c r="B69" s="38" t="s">
        <v>213</v>
      </c>
      <c r="C69" s="41" t="s">
        <v>6</v>
      </c>
      <c r="D69" s="83"/>
      <c r="E69" s="84"/>
      <c r="F69" s="68"/>
      <c r="G69" s="68"/>
      <c r="I69" s="27"/>
    </row>
    <row r="70" spans="1:10" ht="20.100000000000001" customHeight="1" x14ac:dyDescent="0.25">
      <c r="A70" s="44"/>
      <c r="B70" s="38"/>
      <c r="C70" s="50" t="s">
        <v>6</v>
      </c>
      <c r="D70" s="51"/>
      <c r="E70" s="52"/>
      <c r="F70" s="67"/>
      <c r="G70" s="68"/>
    </row>
    <row r="71" spans="1:10" ht="45" customHeight="1" x14ac:dyDescent="0.25">
      <c r="A71" s="44"/>
      <c r="B71" s="38"/>
      <c r="C71" s="47" t="s">
        <v>174</v>
      </c>
      <c r="D71" s="51"/>
      <c r="E71" s="52"/>
      <c r="F71" s="67"/>
      <c r="G71" s="68"/>
    </row>
    <row r="72" spans="1:10" ht="20.100000000000001" customHeight="1" x14ac:dyDescent="0.25">
      <c r="A72" s="44"/>
      <c r="B72" s="38"/>
      <c r="C72" s="50" t="s">
        <v>175</v>
      </c>
      <c r="D72" s="51"/>
      <c r="E72" s="52"/>
      <c r="F72" s="67"/>
      <c r="G72" s="68"/>
    </row>
    <row r="73" spans="1:10" ht="20.100000000000001" customHeight="1" x14ac:dyDescent="0.25">
      <c r="A73" s="44"/>
      <c r="B73" s="38"/>
      <c r="C73" s="38" t="s">
        <v>71</v>
      </c>
      <c r="D73" s="54"/>
      <c r="E73" s="55"/>
      <c r="F73" s="68"/>
      <c r="G73" s="68"/>
    </row>
    <row r="74" spans="1:10" ht="45" customHeight="1" x14ac:dyDescent="0.25">
      <c r="A74" s="44"/>
      <c r="B74" s="38"/>
      <c r="C74" s="47" t="s">
        <v>162</v>
      </c>
      <c r="D74" s="54"/>
      <c r="E74" s="55"/>
      <c r="F74" s="68"/>
      <c r="G74" s="68"/>
    </row>
    <row r="75" spans="1:10" s="1" customFormat="1" ht="20.100000000000001" customHeight="1" x14ac:dyDescent="0.25">
      <c r="A75" s="72"/>
      <c r="B75" s="50"/>
      <c r="C75" s="73" t="s">
        <v>138</v>
      </c>
      <c r="D75" s="74">
        <v>465</v>
      </c>
      <c r="E75" s="75" t="s">
        <v>125</v>
      </c>
      <c r="F75" s="76"/>
      <c r="G75" s="66"/>
      <c r="H75" s="5"/>
      <c r="I75" s="26"/>
    </row>
    <row r="76" spans="1:10" s="1" customFormat="1" ht="20.100000000000001" customHeight="1" x14ac:dyDescent="0.25">
      <c r="A76" s="72"/>
      <c r="B76" s="50"/>
      <c r="C76" s="50"/>
      <c r="D76" s="51"/>
      <c r="E76" s="52"/>
      <c r="F76" s="68"/>
      <c r="G76" s="68"/>
      <c r="H76" s="5"/>
      <c r="I76" s="26"/>
    </row>
    <row r="77" spans="1:10" s="1" customFormat="1" ht="20.100000000000001" customHeight="1" thickBot="1" x14ac:dyDescent="0.3">
      <c r="A77" s="78" t="s">
        <v>96</v>
      </c>
      <c r="B77" s="79"/>
      <c r="C77" s="63"/>
      <c r="D77" s="80"/>
      <c r="E77" s="80"/>
      <c r="F77" s="70"/>
      <c r="G77" s="81">
        <f>SUM(G60,G67,G75)</f>
        <v>0</v>
      </c>
      <c r="H77" s="5"/>
      <c r="I77"/>
      <c r="J77" s="35"/>
    </row>
    <row r="78" spans="1:10" s="1" customFormat="1" ht="39.950000000000003" customHeight="1" x14ac:dyDescent="0.25">
      <c r="A78" s="72"/>
      <c r="B78" s="38"/>
      <c r="C78" s="47"/>
      <c r="D78" s="51"/>
      <c r="E78" s="52"/>
      <c r="F78" s="67"/>
      <c r="G78" s="68"/>
      <c r="H78" s="5"/>
      <c r="I78"/>
    </row>
    <row r="79" spans="1:10" s="1" customFormat="1" ht="20.100000000000001" customHeight="1" x14ac:dyDescent="0.25">
      <c r="A79" s="112" t="s">
        <v>99</v>
      </c>
      <c r="B79" s="113" t="s">
        <v>66</v>
      </c>
      <c r="C79" s="114" t="s">
        <v>101</v>
      </c>
      <c r="D79" s="116"/>
      <c r="E79" s="117"/>
      <c r="F79" s="118"/>
      <c r="G79" s="119"/>
      <c r="H79" s="5"/>
      <c r="I79" s="6"/>
    </row>
    <row r="80" spans="1:10" s="1" customFormat="1" ht="20.100000000000001" customHeight="1" x14ac:dyDescent="0.25">
      <c r="A80" s="42"/>
      <c r="B80" s="41"/>
      <c r="C80" s="43"/>
      <c r="D80" s="51"/>
      <c r="E80" s="52"/>
      <c r="F80" s="67"/>
      <c r="G80" s="68"/>
      <c r="H80" s="5"/>
      <c r="I80" s="6"/>
    </row>
    <row r="81" spans="1:9" s="1" customFormat="1" ht="20.100000000000001" customHeight="1" x14ac:dyDescent="0.25">
      <c r="A81" s="72"/>
      <c r="B81" s="41" t="s">
        <v>214</v>
      </c>
      <c r="C81" s="41" t="s">
        <v>133</v>
      </c>
      <c r="D81" s="83"/>
      <c r="E81" s="84"/>
      <c r="F81" s="85"/>
      <c r="G81" s="68"/>
      <c r="H81" s="5" t="s">
        <v>2</v>
      </c>
      <c r="I81" s="2"/>
    </row>
    <row r="82" spans="1:9" s="1" customFormat="1" ht="45" customHeight="1" x14ac:dyDescent="0.25">
      <c r="A82" s="72"/>
      <c r="B82" s="38"/>
      <c r="C82" s="47" t="s">
        <v>152</v>
      </c>
      <c r="D82" s="72"/>
      <c r="E82" s="84"/>
      <c r="F82" s="48"/>
      <c r="G82" s="68"/>
      <c r="H82" s="5"/>
    </row>
    <row r="83" spans="1:9" s="1" customFormat="1" ht="50.1" customHeight="1" x14ac:dyDescent="0.25">
      <c r="A83" s="72"/>
      <c r="B83" s="38"/>
      <c r="C83" s="45" t="s">
        <v>203</v>
      </c>
      <c r="D83" s="83"/>
      <c r="E83" s="84"/>
      <c r="F83" s="86"/>
      <c r="G83" s="68"/>
      <c r="H83" s="5"/>
      <c r="I83" s="27"/>
    </row>
    <row r="84" spans="1:9" s="1" customFormat="1" ht="20.100000000000001" customHeight="1" x14ac:dyDescent="0.25">
      <c r="A84" s="72"/>
      <c r="B84" s="38"/>
      <c r="C84" s="45" t="s">
        <v>153</v>
      </c>
      <c r="D84" s="83"/>
      <c r="E84" s="84"/>
      <c r="F84" s="86"/>
      <c r="G84" s="68"/>
      <c r="H84" s="5"/>
      <c r="I84" s="27"/>
    </row>
    <row r="85" spans="1:9" s="1" customFormat="1" ht="45" customHeight="1" x14ac:dyDescent="0.25">
      <c r="A85" s="72"/>
      <c r="B85" s="50" t="s">
        <v>2</v>
      </c>
      <c r="C85" s="47" t="s">
        <v>162</v>
      </c>
      <c r="D85" s="51"/>
      <c r="E85" s="52"/>
      <c r="F85" s="86"/>
      <c r="G85" s="67"/>
      <c r="H85" s="5"/>
      <c r="I85" s="5"/>
    </row>
    <row r="86" spans="1:9" s="1" customFormat="1" ht="20.100000000000001" customHeight="1" x14ac:dyDescent="0.25">
      <c r="A86" s="72"/>
      <c r="B86" s="50" t="s">
        <v>2</v>
      </c>
      <c r="C86" s="73" t="s">
        <v>139</v>
      </c>
      <c r="D86" s="74">
        <v>302</v>
      </c>
      <c r="E86" s="75" t="s">
        <v>125</v>
      </c>
      <c r="F86" s="76"/>
      <c r="G86" s="66"/>
      <c r="H86" s="5"/>
      <c r="I86" s="26"/>
    </row>
    <row r="87" spans="1:9" s="1" customFormat="1" ht="20.100000000000001" customHeight="1" x14ac:dyDescent="0.25">
      <c r="A87" s="72"/>
      <c r="B87" s="50"/>
      <c r="C87" s="50"/>
      <c r="D87" s="51"/>
      <c r="E87" s="52"/>
      <c r="F87" s="68"/>
      <c r="G87" s="68"/>
      <c r="H87" s="5"/>
      <c r="I87" s="26"/>
    </row>
    <row r="88" spans="1:9" s="1" customFormat="1" ht="20.100000000000001" customHeight="1" x14ac:dyDescent="0.25">
      <c r="A88" s="72"/>
      <c r="B88" s="41" t="s">
        <v>215</v>
      </c>
      <c r="C88" s="87" t="s">
        <v>176</v>
      </c>
      <c r="D88" s="83"/>
      <c r="E88" s="84"/>
      <c r="F88" s="88"/>
      <c r="G88" s="68"/>
      <c r="I88" s="2"/>
    </row>
    <row r="89" spans="1:9" s="1" customFormat="1" ht="45" customHeight="1" x14ac:dyDescent="0.25">
      <c r="A89" s="72"/>
      <c r="B89" s="38"/>
      <c r="C89" s="47" t="s">
        <v>177</v>
      </c>
      <c r="D89" s="72"/>
      <c r="E89" s="84"/>
      <c r="F89" s="48"/>
      <c r="G89" s="68"/>
      <c r="I89" s="34"/>
    </row>
    <row r="90" spans="1:9" s="1" customFormat="1" ht="50.1" customHeight="1" x14ac:dyDescent="0.25">
      <c r="A90" s="72"/>
      <c r="B90" s="38"/>
      <c r="C90" s="45" t="s">
        <v>203</v>
      </c>
      <c r="D90" s="83"/>
      <c r="E90" s="84"/>
      <c r="F90" s="48"/>
      <c r="G90" s="68"/>
      <c r="I90" s="27"/>
    </row>
    <row r="91" spans="1:9" s="1" customFormat="1" ht="20.100000000000001" customHeight="1" x14ac:dyDescent="0.25">
      <c r="A91" s="72"/>
      <c r="B91" s="38"/>
      <c r="C91" s="45" t="s">
        <v>178</v>
      </c>
      <c r="D91" s="83"/>
      <c r="E91" s="84"/>
      <c r="F91" s="86"/>
      <c r="G91" s="68"/>
      <c r="H91" s="5"/>
      <c r="I91" s="27"/>
    </row>
    <row r="92" spans="1:9" s="1" customFormat="1" ht="45" customHeight="1" x14ac:dyDescent="0.25">
      <c r="A92" s="72"/>
      <c r="B92" s="50" t="s">
        <v>2</v>
      </c>
      <c r="C92" s="47" t="s">
        <v>162</v>
      </c>
      <c r="D92" s="51"/>
      <c r="E92" s="52"/>
      <c r="F92" s="86"/>
      <c r="G92" s="67"/>
      <c r="H92" s="5"/>
      <c r="I92" s="5"/>
    </row>
    <row r="93" spans="1:9" s="1" customFormat="1" ht="20.100000000000001" customHeight="1" x14ac:dyDescent="0.25">
      <c r="A93" s="72"/>
      <c r="B93" s="50"/>
      <c r="C93" s="73" t="s">
        <v>140</v>
      </c>
      <c r="D93" s="74">
        <v>42</v>
      </c>
      <c r="E93" s="75" t="s">
        <v>125</v>
      </c>
      <c r="F93" s="76"/>
      <c r="G93" s="66"/>
      <c r="H93" s="5"/>
      <c r="I93" s="26"/>
    </row>
    <row r="94" spans="1:9" s="1" customFormat="1" ht="20.100000000000001" customHeight="1" x14ac:dyDescent="0.25">
      <c r="A94" s="72"/>
      <c r="B94" s="50"/>
      <c r="C94" s="50"/>
      <c r="D94" s="51"/>
      <c r="E94" s="52"/>
      <c r="F94" s="68"/>
      <c r="G94" s="68"/>
      <c r="H94" s="5"/>
      <c r="I94" s="26"/>
    </row>
    <row r="95" spans="1:9" ht="20.100000000000001" customHeight="1" x14ac:dyDescent="0.25">
      <c r="A95" s="44"/>
      <c r="B95" s="41" t="s">
        <v>216</v>
      </c>
      <c r="C95" s="41" t="s">
        <v>116</v>
      </c>
      <c r="D95" s="38"/>
      <c r="E95" s="38"/>
      <c r="F95" s="38"/>
      <c r="G95" s="38"/>
    </row>
    <row r="96" spans="1:9" ht="39.950000000000003" customHeight="1" x14ac:dyDescent="0.25">
      <c r="A96" s="44"/>
      <c r="B96" s="38"/>
      <c r="C96" s="89" t="s">
        <v>45</v>
      </c>
      <c r="D96" s="38"/>
      <c r="E96" s="38"/>
      <c r="F96" s="38"/>
      <c r="G96" s="38"/>
    </row>
    <row r="97" spans="1:10" ht="45" customHeight="1" x14ac:dyDescent="0.25">
      <c r="A97" s="44"/>
      <c r="B97" s="38"/>
      <c r="C97" s="47" t="s">
        <v>179</v>
      </c>
      <c r="D97" s="51"/>
      <c r="E97" s="52"/>
      <c r="F97" s="67"/>
      <c r="G97" s="68"/>
    </row>
    <row r="98" spans="1:10" s="1" customFormat="1" ht="30" customHeight="1" x14ac:dyDescent="0.25">
      <c r="A98" s="72"/>
      <c r="B98" s="38"/>
      <c r="C98" s="47" t="s">
        <v>115</v>
      </c>
      <c r="D98" s="51"/>
      <c r="E98" s="52"/>
      <c r="F98" s="67"/>
      <c r="G98" s="68"/>
      <c r="H98" s="5"/>
      <c r="I98"/>
    </row>
    <row r="99" spans="1:10" s="1" customFormat="1" ht="45" customHeight="1" x14ac:dyDescent="0.25">
      <c r="A99" s="72"/>
      <c r="B99" s="50" t="s">
        <v>2</v>
      </c>
      <c r="C99" s="47" t="s">
        <v>162</v>
      </c>
      <c r="D99" s="51"/>
      <c r="E99" s="52"/>
      <c r="F99" s="86"/>
      <c r="G99" s="67"/>
      <c r="H99" s="5"/>
      <c r="I99" s="5"/>
    </row>
    <row r="100" spans="1:10" s="1" customFormat="1" ht="20.100000000000001" customHeight="1" x14ac:dyDescent="0.25">
      <c r="A100" s="72"/>
      <c r="B100" s="50"/>
      <c r="C100" s="73" t="s">
        <v>141</v>
      </c>
      <c r="D100" s="74">
        <v>30</v>
      </c>
      <c r="E100" s="75" t="s">
        <v>65</v>
      </c>
      <c r="F100" s="76"/>
      <c r="G100" s="66"/>
      <c r="H100" s="5"/>
      <c r="I100" s="26"/>
    </row>
    <row r="101" spans="1:10" s="1" customFormat="1" ht="20.100000000000001" customHeight="1" x14ac:dyDescent="0.25">
      <c r="A101" s="72"/>
      <c r="B101" s="50"/>
      <c r="C101" s="50"/>
      <c r="D101" s="51"/>
      <c r="E101" s="52"/>
      <c r="F101" s="68"/>
      <c r="G101" s="68"/>
      <c r="H101" s="5"/>
      <c r="I101" s="26"/>
    </row>
    <row r="102" spans="1:10" s="1" customFormat="1" ht="20.100000000000001" customHeight="1" x14ac:dyDescent="0.25">
      <c r="A102" s="72"/>
      <c r="B102" s="41" t="s">
        <v>217</v>
      </c>
      <c r="C102" s="41" t="s">
        <v>117</v>
      </c>
      <c r="D102" s="38"/>
      <c r="E102" s="38"/>
      <c r="F102" s="38"/>
      <c r="G102" s="38"/>
      <c r="H102" s="5"/>
      <c r="I102"/>
    </row>
    <row r="103" spans="1:10" s="1" customFormat="1" ht="39.950000000000003" customHeight="1" x14ac:dyDescent="0.25">
      <c r="A103" s="72"/>
      <c r="B103" s="38"/>
      <c r="C103" s="89" t="s">
        <v>45</v>
      </c>
      <c r="D103" s="38"/>
      <c r="E103" s="38"/>
      <c r="F103" s="38"/>
      <c r="G103" s="38"/>
      <c r="H103" s="5"/>
      <c r="I103"/>
    </row>
    <row r="104" spans="1:10" ht="45" customHeight="1" x14ac:dyDescent="0.25">
      <c r="A104" s="44"/>
      <c r="B104" s="38"/>
      <c r="C104" s="47" t="s">
        <v>179</v>
      </c>
      <c r="D104" s="51"/>
      <c r="E104" s="52"/>
      <c r="F104" s="67"/>
      <c r="G104" s="68"/>
    </row>
    <row r="105" spans="1:10" s="1" customFormat="1" ht="30" customHeight="1" x14ac:dyDescent="0.25">
      <c r="A105" s="72"/>
      <c r="B105" s="38"/>
      <c r="C105" s="47" t="s">
        <v>115</v>
      </c>
      <c r="D105" s="51"/>
      <c r="E105" s="52"/>
      <c r="F105" s="67"/>
      <c r="G105" s="68"/>
      <c r="H105" s="5"/>
      <c r="I105"/>
    </row>
    <row r="106" spans="1:10" s="1" customFormat="1" ht="45" customHeight="1" x14ac:dyDescent="0.25">
      <c r="A106" s="72"/>
      <c r="B106" s="50" t="s">
        <v>2</v>
      </c>
      <c r="C106" s="47" t="s">
        <v>162</v>
      </c>
      <c r="D106" s="51"/>
      <c r="E106" s="52"/>
      <c r="F106" s="86"/>
      <c r="G106" s="67"/>
      <c r="H106" s="5"/>
      <c r="I106" s="5"/>
    </row>
    <row r="107" spans="1:10" s="1" customFormat="1" ht="20.100000000000001" customHeight="1" x14ac:dyDescent="0.25">
      <c r="A107" s="72"/>
      <c r="B107" s="50"/>
      <c r="C107" s="73" t="s">
        <v>64</v>
      </c>
      <c r="D107" s="74">
        <v>25</v>
      </c>
      <c r="E107" s="75" t="s">
        <v>65</v>
      </c>
      <c r="F107" s="76"/>
      <c r="G107" s="66"/>
      <c r="H107" s="5"/>
      <c r="I107" s="26"/>
    </row>
    <row r="108" spans="1:10" s="1" customFormat="1" ht="20.100000000000001" customHeight="1" x14ac:dyDescent="0.25">
      <c r="A108" s="72"/>
      <c r="B108" s="50"/>
      <c r="C108" s="50"/>
      <c r="D108" s="51"/>
      <c r="E108" s="52"/>
      <c r="F108" s="68"/>
      <c r="G108" s="68"/>
      <c r="H108" s="5"/>
      <c r="I108" s="26"/>
    </row>
    <row r="109" spans="1:10" s="1" customFormat="1" ht="20.100000000000001" customHeight="1" thickBot="1" x14ac:dyDescent="0.3">
      <c r="A109" s="78" t="s">
        <v>103</v>
      </c>
      <c r="B109" s="79"/>
      <c r="C109" s="63"/>
      <c r="D109" s="80"/>
      <c r="E109" s="80"/>
      <c r="F109" s="70"/>
      <c r="G109" s="81">
        <f>SUM(G86,G93,G100,G107)</f>
        <v>0</v>
      </c>
      <c r="H109" s="5"/>
      <c r="I109"/>
      <c r="J109" s="35"/>
    </row>
    <row r="110" spans="1:10" s="1" customFormat="1" ht="39.950000000000003" customHeight="1" x14ac:dyDescent="0.25">
      <c r="A110" s="72"/>
      <c r="B110" s="41"/>
      <c r="C110" s="38"/>
      <c r="D110" s="84"/>
      <c r="E110" s="84"/>
      <c r="F110" s="68"/>
      <c r="G110" s="90"/>
      <c r="H110" s="5"/>
      <c r="I110"/>
    </row>
    <row r="111" spans="1:10" s="1" customFormat="1" ht="20.100000000000001" customHeight="1" x14ac:dyDescent="0.25">
      <c r="A111" s="112" t="s">
        <v>99</v>
      </c>
      <c r="B111" s="113" t="s">
        <v>72</v>
      </c>
      <c r="C111" s="114" t="s">
        <v>134</v>
      </c>
      <c r="D111" s="120"/>
      <c r="E111" s="121"/>
      <c r="F111" s="119"/>
      <c r="G111" s="119"/>
      <c r="H111" s="5"/>
    </row>
    <row r="112" spans="1:10" s="1" customFormat="1" ht="20.100000000000001" customHeight="1" x14ac:dyDescent="0.25">
      <c r="A112" s="42"/>
      <c r="B112" s="41"/>
      <c r="C112" s="43"/>
      <c r="D112" s="54"/>
      <c r="E112" s="55"/>
      <c r="F112" s="68"/>
      <c r="G112" s="68"/>
      <c r="H112" s="5"/>
    </row>
    <row r="113" spans="1:12" s="1" customFormat="1" ht="20.100000000000001" customHeight="1" x14ac:dyDescent="0.25">
      <c r="A113" s="72"/>
      <c r="B113" s="41" t="s">
        <v>218</v>
      </c>
      <c r="C113" s="41" t="s">
        <v>155</v>
      </c>
      <c r="D113" s="83"/>
      <c r="E113" s="84"/>
      <c r="F113" s="88"/>
      <c r="G113" s="68"/>
      <c r="H113" s="5"/>
    </row>
    <row r="114" spans="1:12" s="1" customFormat="1" ht="54.95" customHeight="1" x14ac:dyDescent="0.25">
      <c r="A114" s="72"/>
      <c r="B114" s="41"/>
      <c r="C114" s="45" t="s">
        <v>135</v>
      </c>
      <c r="D114" s="83"/>
      <c r="E114" s="84"/>
      <c r="F114" s="88"/>
      <c r="G114" s="68"/>
      <c r="H114" s="5"/>
    </row>
    <row r="115" spans="1:12" s="1" customFormat="1" ht="50.1" customHeight="1" x14ac:dyDescent="0.25">
      <c r="A115" s="72"/>
      <c r="B115" s="38"/>
      <c r="C115" s="45" t="s">
        <v>203</v>
      </c>
      <c r="D115" s="83"/>
      <c r="E115" s="84"/>
      <c r="F115" s="88"/>
      <c r="G115" s="68"/>
      <c r="H115" s="5"/>
    </row>
    <row r="116" spans="1:12" s="1" customFormat="1" ht="29.1" customHeight="1" x14ac:dyDescent="0.25">
      <c r="A116" s="72"/>
      <c r="B116" s="38"/>
      <c r="C116" s="45" t="s">
        <v>67</v>
      </c>
      <c r="D116" s="48"/>
      <c r="E116" s="48"/>
      <c r="F116" s="48"/>
      <c r="G116" s="48"/>
      <c r="J116" s="24"/>
      <c r="K116" s="25"/>
      <c r="L116" s="25"/>
    </row>
    <row r="117" spans="1:12" s="1" customFormat="1" ht="30" customHeight="1" x14ac:dyDescent="0.25">
      <c r="A117" s="72"/>
      <c r="B117" s="38"/>
      <c r="C117" s="45" t="s">
        <v>68</v>
      </c>
      <c r="D117" s="51"/>
      <c r="E117" s="52"/>
      <c r="F117" s="67"/>
      <c r="G117" s="67"/>
      <c r="H117" s="5"/>
    </row>
    <row r="118" spans="1:12" s="1" customFormat="1" ht="50.1" customHeight="1" x14ac:dyDescent="0.25">
      <c r="A118" s="72"/>
      <c r="B118" s="50" t="s">
        <v>2</v>
      </c>
      <c r="C118" s="47" t="s">
        <v>163</v>
      </c>
      <c r="D118" s="50"/>
      <c r="E118" s="52"/>
      <c r="F118" s="67"/>
      <c r="G118" s="67"/>
      <c r="H118" s="5"/>
      <c r="J118" s="23"/>
    </row>
    <row r="119" spans="1:12" s="1" customFormat="1" ht="45" customHeight="1" x14ac:dyDescent="0.25">
      <c r="A119" s="72"/>
      <c r="B119" s="50"/>
      <c r="C119" s="47" t="s">
        <v>180</v>
      </c>
      <c r="D119" s="50"/>
      <c r="E119" s="52"/>
      <c r="F119" s="67"/>
      <c r="G119" s="67"/>
      <c r="H119" s="5"/>
    </row>
    <row r="120" spans="1:12" s="1" customFormat="1" ht="39.950000000000003" customHeight="1" x14ac:dyDescent="0.25">
      <c r="A120" s="72"/>
      <c r="B120" s="50" t="s">
        <v>2</v>
      </c>
      <c r="C120" s="45" t="s">
        <v>181</v>
      </c>
      <c r="D120" s="48"/>
      <c r="E120" s="52"/>
      <c r="F120" s="67"/>
      <c r="G120" s="67"/>
      <c r="H120" s="5"/>
    </row>
    <row r="121" spans="1:12" s="1" customFormat="1" ht="20.100000000000001" customHeight="1" x14ac:dyDescent="0.25">
      <c r="A121" s="72"/>
      <c r="B121" s="50" t="s">
        <v>2</v>
      </c>
      <c r="C121" s="73" t="s">
        <v>240</v>
      </c>
      <c r="D121" s="74">
        <v>74112</v>
      </c>
      <c r="E121" s="75" t="s">
        <v>91</v>
      </c>
      <c r="F121" s="76"/>
      <c r="G121" s="66"/>
      <c r="H121" s="5"/>
      <c r="I121" s="26"/>
    </row>
    <row r="122" spans="1:12" s="1" customFormat="1" ht="20.100000000000001" customHeight="1" x14ac:dyDescent="0.25">
      <c r="A122" s="72"/>
      <c r="B122" s="50"/>
      <c r="C122" s="50"/>
      <c r="D122" s="51"/>
      <c r="E122" s="52"/>
      <c r="F122" s="68"/>
      <c r="G122" s="68"/>
      <c r="H122" s="5"/>
      <c r="I122" s="26"/>
    </row>
    <row r="123" spans="1:12" s="1" customFormat="1" ht="20.100000000000001" customHeight="1" x14ac:dyDescent="0.25">
      <c r="A123" s="72"/>
      <c r="B123" s="41" t="s">
        <v>75</v>
      </c>
      <c r="C123" s="41" t="s">
        <v>88</v>
      </c>
      <c r="D123" s="83"/>
      <c r="E123" s="84"/>
      <c r="F123" s="88"/>
      <c r="G123" s="68"/>
      <c r="H123" s="5"/>
    </row>
    <row r="124" spans="1:12" s="1" customFormat="1" ht="30" customHeight="1" x14ac:dyDescent="0.25">
      <c r="A124" s="72"/>
      <c r="B124" s="38"/>
      <c r="C124" s="45" t="s">
        <v>122</v>
      </c>
      <c r="D124" s="51"/>
      <c r="E124" s="52"/>
      <c r="F124" s="67"/>
      <c r="G124" s="67"/>
      <c r="H124" s="5"/>
    </row>
    <row r="125" spans="1:12" s="1" customFormat="1" ht="69.95" customHeight="1" x14ac:dyDescent="0.25">
      <c r="A125" s="72"/>
      <c r="B125" s="38"/>
      <c r="C125" s="45" t="s">
        <v>208</v>
      </c>
      <c r="D125" s="51"/>
      <c r="E125" s="52"/>
      <c r="F125" s="67"/>
      <c r="G125" s="67"/>
      <c r="H125" s="5"/>
    </row>
    <row r="126" spans="1:12" s="1" customFormat="1" ht="50.1" customHeight="1" x14ac:dyDescent="0.25">
      <c r="A126" s="72"/>
      <c r="B126" s="38"/>
      <c r="C126" s="45" t="s">
        <v>203</v>
      </c>
      <c r="D126" s="51"/>
      <c r="E126" s="52"/>
      <c r="F126" s="67"/>
      <c r="G126" s="67"/>
      <c r="H126" s="5"/>
    </row>
    <row r="127" spans="1:12" s="1" customFormat="1" ht="30" customHeight="1" x14ac:dyDescent="0.25">
      <c r="A127" s="72"/>
      <c r="B127" s="38"/>
      <c r="C127" s="45" t="s">
        <v>67</v>
      </c>
      <c r="D127" s="50"/>
      <c r="E127" s="52"/>
      <c r="F127" s="67"/>
      <c r="G127" s="67"/>
      <c r="H127" s="5"/>
    </row>
    <row r="128" spans="1:12" s="1" customFormat="1" ht="30" customHeight="1" x14ac:dyDescent="0.25">
      <c r="A128" s="72"/>
      <c r="B128" s="38"/>
      <c r="C128" s="45" t="s">
        <v>68</v>
      </c>
      <c r="D128" s="51"/>
      <c r="E128" s="52"/>
      <c r="F128" s="67"/>
      <c r="G128" s="67"/>
      <c r="H128" s="5"/>
    </row>
    <row r="129" spans="1:11" s="1" customFormat="1" ht="45" customHeight="1" x14ac:dyDescent="0.25">
      <c r="A129" s="72"/>
      <c r="B129" s="50" t="s">
        <v>2</v>
      </c>
      <c r="C129" s="47" t="s">
        <v>163</v>
      </c>
      <c r="D129" s="50"/>
      <c r="E129" s="52"/>
      <c r="F129" s="67"/>
      <c r="G129" s="67"/>
      <c r="H129" s="5"/>
      <c r="J129" s="23"/>
    </row>
    <row r="130" spans="1:11" s="1" customFormat="1" ht="45" customHeight="1" x14ac:dyDescent="0.25">
      <c r="A130" s="72"/>
      <c r="B130" s="50"/>
      <c r="C130" s="47" t="s">
        <v>180</v>
      </c>
      <c r="D130" s="50"/>
      <c r="E130" s="52"/>
      <c r="F130" s="67"/>
      <c r="G130" s="67"/>
      <c r="H130" s="5"/>
    </row>
    <row r="131" spans="1:11" s="1" customFormat="1" ht="39.950000000000003" customHeight="1" x14ac:dyDescent="0.25">
      <c r="A131" s="72"/>
      <c r="B131" s="50" t="s">
        <v>2</v>
      </c>
      <c r="C131" s="45" t="s">
        <v>181</v>
      </c>
      <c r="D131" s="51"/>
      <c r="E131" s="52"/>
      <c r="F131" s="67"/>
      <c r="G131" s="67"/>
      <c r="H131" s="5"/>
    </row>
    <row r="132" spans="1:11" s="1" customFormat="1" ht="20.100000000000001" customHeight="1" x14ac:dyDescent="0.25">
      <c r="A132" s="72"/>
      <c r="B132" s="50" t="s">
        <v>2</v>
      </c>
      <c r="C132" s="73" t="s">
        <v>241</v>
      </c>
      <c r="D132" s="74">
        <v>109644</v>
      </c>
      <c r="E132" s="75" t="s">
        <v>86</v>
      </c>
      <c r="F132" s="76"/>
      <c r="G132" s="66"/>
      <c r="H132" s="5"/>
    </row>
    <row r="133" spans="1:11" s="1" customFormat="1" ht="20.100000000000001" customHeight="1" x14ac:dyDescent="0.25">
      <c r="A133" s="72"/>
      <c r="B133" s="50"/>
      <c r="C133" s="50"/>
      <c r="D133" s="51"/>
      <c r="E133" s="52"/>
      <c r="F133" s="68"/>
      <c r="G133" s="68"/>
      <c r="H133" s="5"/>
    </row>
    <row r="134" spans="1:11" s="1" customFormat="1" ht="20.100000000000001" customHeight="1" x14ac:dyDescent="0.25">
      <c r="A134" s="72"/>
      <c r="B134" s="41" t="s">
        <v>219</v>
      </c>
      <c r="C134" s="41" t="s">
        <v>76</v>
      </c>
      <c r="D134" s="83"/>
      <c r="E134" s="84"/>
      <c r="F134" s="86"/>
      <c r="G134" s="38"/>
      <c r="H134" s="5"/>
    </row>
    <row r="135" spans="1:11" s="1" customFormat="1" ht="32.1" customHeight="1" x14ac:dyDescent="0.25">
      <c r="A135" s="72"/>
      <c r="B135" s="41"/>
      <c r="C135" s="45" t="s">
        <v>183</v>
      </c>
      <c r="D135" s="83"/>
      <c r="E135" s="84"/>
      <c r="F135" s="86"/>
      <c r="G135" s="68"/>
      <c r="H135" s="5"/>
    </row>
    <row r="136" spans="1:11" s="1" customFormat="1" ht="30" customHeight="1" x14ac:dyDescent="0.25">
      <c r="A136" s="72"/>
      <c r="B136" s="50"/>
      <c r="C136" s="45" t="s">
        <v>182</v>
      </c>
      <c r="D136" s="51"/>
      <c r="E136" s="52"/>
      <c r="F136" s="68"/>
      <c r="G136" s="68"/>
      <c r="H136" s="5"/>
    </row>
    <row r="137" spans="1:11" s="1" customFormat="1" ht="50.1" customHeight="1" x14ac:dyDescent="0.25">
      <c r="A137" s="72"/>
      <c r="B137" s="41"/>
      <c r="C137" s="45" t="s">
        <v>220</v>
      </c>
      <c r="D137" s="83"/>
      <c r="E137" s="84"/>
      <c r="F137" s="86"/>
      <c r="G137" s="68"/>
      <c r="H137" s="5"/>
    </row>
    <row r="138" spans="1:11" s="1" customFormat="1" ht="20.100000000000001" customHeight="1" x14ac:dyDescent="0.25">
      <c r="A138" s="72"/>
      <c r="B138" s="50"/>
      <c r="C138" s="91" t="s">
        <v>19</v>
      </c>
      <c r="D138" s="92"/>
      <c r="E138" s="93"/>
      <c r="F138" s="68"/>
      <c r="G138" s="68"/>
      <c r="H138" s="5"/>
    </row>
    <row r="139" spans="1:11" s="1" customFormat="1" ht="20.100000000000001" customHeight="1" x14ac:dyDescent="0.25">
      <c r="A139" s="72"/>
      <c r="B139" s="50"/>
      <c r="C139" s="50" t="s">
        <v>20</v>
      </c>
      <c r="D139" s="51"/>
      <c r="E139" s="52"/>
      <c r="F139" s="68"/>
      <c r="G139" s="68"/>
      <c r="H139" s="5"/>
    </row>
    <row r="140" spans="1:11" s="1" customFormat="1" ht="20.100000000000001" customHeight="1" x14ac:dyDescent="0.25">
      <c r="A140" s="72"/>
      <c r="B140" s="50"/>
      <c r="C140" s="50" t="s">
        <v>21</v>
      </c>
      <c r="D140" s="48"/>
      <c r="E140" s="52"/>
      <c r="F140" s="68"/>
      <c r="G140" s="68"/>
      <c r="H140" s="5"/>
    </row>
    <row r="141" spans="1:11" s="1" customFormat="1" ht="20.100000000000001" customHeight="1" x14ac:dyDescent="0.25">
      <c r="A141" s="72"/>
      <c r="B141" s="50"/>
      <c r="C141" s="50" t="s">
        <v>43</v>
      </c>
      <c r="D141" s="51"/>
      <c r="E141" s="52"/>
      <c r="F141" s="68"/>
      <c r="G141" s="68"/>
      <c r="H141" s="5"/>
    </row>
    <row r="142" spans="1:11" s="1" customFormat="1" ht="20.100000000000001" customHeight="1" x14ac:dyDescent="0.25">
      <c r="A142" s="72"/>
      <c r="B142" s="50"/>
      <c r="C142" s="50" t="s">
        <v>22</v>
      </c>
      <c r="D142" s="50"/>
      <c r="E142" s="52"/>
      <c r="F142" s="68"/>
      <c r="G142" s="68"/>
      <c r="H142" s="5"/>
    </row>
    <row r="143" spans="1:11" s="1" customFormat="1" ht="60" customHeight="1" x14ac:dyDescent="0.25">
      <c r="A143" s="72"/>
      <c r="B143" s="50"/>
      <c r="C143" s="45" t="s">
        <v>165</v>
      </c>
      <c r="D143" s="94"/>
      <c r="E143" s="95"/>
      <c r="F143" s="68"/>
      <c r="G143" s="68"/>
      <c r="H143" s="5"/>
      <c r="J143" s="23"/>
      <c r="K143" s="23"/>
    </row>
    <row r="144" spans="1:11" s="1" customFormat="1" ht="39.950000000000003" customHeight="1" x14ac:dyDescent="0.25">
      <c r="A144" s="72"/>
      <c r="B144" s="50"/>
      <c r="C144" s="47" t="s">
        <v>156</v>
      </c>
      <c r="D144" s="94"/>
      <c r="E144" s="95"/>
      <c r="F144" s="68"/>
      <c r="G144" s="68"/>
      <c r="H144" s="5"/>
    </row>
    <row r="145" spans="1:10" s="1" customFormat="1" ht="20.100000000000001" customHeight="1" x14ac:dyDescent="0.25">
      <c r="A145" s="72"/>
      <c r="B145" s="50"/>
      <c r="C145" s="73" t="s">
        <v>242</v>
      </c>
      <c r="D145" s="74">
        <v>2524</v>
      </c>
      <c r="E145" s="75" t="s">
        <v>86</v>
      </c>
      <c r="F145" s="76"/>
      <c r="G145" s="66"/>
      <c r="H145" s="5"/>
      <c r="I145" s="26"/>
    </row>
    <row r="146" spans="1:10" s="1" customFormat="1" ht="20.100000000000001" customHeight="1" x14ac:dyDescent="0.25">
      <c r="A146" s="72"/>
      <c r="B146" s="50"/>
      <c r="C146" s="50"/>
      <c r="D146" s="51"/>
      <c r="E146" s="52"/>
      <c r="F146" s="68"/>
      <c r="G146" s="68"/>
      <c r="H146" s="5"/>
      <c r="I146" s="26"/>
    </row>
    <row r="147" spans="1:10" s="1" customFormat="1" ht="20.100000000000001" customHeight="1" x14ac:dyDescent="0.25">
      <c r="A147" s="72"/>
      <c r="B147" s="41" t="s">
        <v>221</v>
      </c>
      <c r="C147" s="50" t="s">
        <v>77</v>
      </c>
      <c r="D147" s="83"/>
      <c r="E147" s="84"/>
      <c r="F147" s="86"/>
      <c r="G147" s="38"/>
      <c r="H147" s="5"/>
    </row>
    <row r="148" spans="1:10" s="1" customFormat="1" ht="32.1" customHeight="1" x14ac:dyDescent="0.25">
      <c r="A148" s="72"/>
      <c r="B148" s="41"/>
      <c r="C148" s="45" t="s">
        <v>184</v>
      </c>
      <c r="D148" s="83"/>
      <c r="E148" s="84"/>
      <c r="F148" s="86"/>
      <c r="G148" s="68"/>
      <c r="H148" s="5"/>
    </row>
    <row r="149" spans="1:10" s="1" customFormat="1" ht="30" customHeight="1" x14ac:dyDescent="0.25">
      <c r="A149" s="72"/>
      <c r="B149" s="50"/>
      <c r="C149" s="45" t="s">
        <v>182</v>
      </c>
      <c r="D149" s="51"/>
      <c r="E149" s="52"/>
      <c r="F149" s="68"/>
      <c r="G149" s="68"/>
      <c r="H149" s="5"/>
    </row>
    <row r="150" spans="1:10" s="1" customFormat="1" ht="50.1" customHeight="1" x14ac:dyDescent="0.25">
      <c r="A150" s="72"/>
      <c r="B150" s="41"/>
      <c r="C150" s="45" t="s">
        <v>220</v>
      </c>
      <c r="D150" s="83"/>
      <c r="E150" s="84"/>
      <c r="F150" s="86"/>
      <c r="G150" s="68"/>
      <c r="H150" s="5"/>
    </row>
    <row r="151" spans="1:10" s="1" customFormat="1" ht="20.100000000000001" customHeight="1" x14ac:dyDescent="0.25">
      <c r="A151" s="72"/>
      <c r="B151" s="50"/>
      <c r="C151" s="91" t="s">
        <v>19</v>
      </c>
      <c r="D151" s="92"/>
      <c r="E151" s="93"/>
      <c r="F151" s="68"/>
      <c r="G151" s="68"/>
      <c r="H151" s="5"/>
    </row>
    <row r="152" spans="1:10" s="1" customFormat="1" ht="20.100000000000001" customHeight="1" x14ac:dyDescent="0.25">
      <c r="A152" s="72"/>
      <c r="B152" s="50"/>
      <c r="C152" s="50" t="s">
        <v>20</v>
      </c>
      <c r="D152" s="51"/>
      <c r="E152" s="52"/>
      <c r="F152" s="68"/>
      <c r="G152" s="68"/>
      <c r="H152" s="5"/>
    </row>
    <row r="153" spans="1:10" s="1" customFormat="1" ht="20.100000000000001" customHeight="1" x14ac:dyDescent="0.25">
      <c r="A153" s="72"/>
      <c r="B153" s="50"/>
      <c r="C153" s="50" t="s">
        <v>21</v>
      </c>
      <c r="D153" s="50"/>
      <c r="E153" s="52"/>
      <c r="F153" s="68"/>
      <c r="G153" s="68"/>
      <c r="H153" s="5"/>
    </row>
    <row r="154" spans="1:10" s="1" customFormat="1" ht="20.100000000000001" customHeight="1" x14ac:dyDescent="0.25">
      <c r="A154" s="72"/>
      <c r="B154" s="50"/>
      <c r="C154" s="50" t="s">
        <v>43</v>
      </c>
      <c r="D154" s="51"/>
      <c r="E154" s="52"/>
      <c r="F154" s="68"/>
      <c r="G154" s="68"/>
      <c r="H154" s="5"/>
    </row>
    <row r="155" spans="1:10" s="1" customFormat="1" ht="20.100000000000001" customHeight="1" x14ac:dyDescent="0.25">
      <c r="A155" s="72"/>
      <c r="B155" s="50"/>
      <c r="C155" s="50" t="s">
        <v>22</v>
      </c>
      <c r="D155" s="51"/>
      <c r="E155" s="52"/>
      <c r="F155" s="68"/>
      <c r="G155" s="68"/>
      <c r="H155" s="5"/>
    </row>
    <row r="156" spans="1:10" s="1" customFormat="1" ht="60" customHeight="1" x14ac:dyDescent="0.25">
      <c r="A156" s="72"/>
      <c r="B156" s="50"/>
      <c r="C156" s="45" t="s">
        <v>165</v>
      </c>
      <c r="D156" s="94"/>
      <c r="E156" s="95"/>
      <c r="F156" s="68"/>
      <c r="G156" s="68"/>
      <c r="H156" s="5"/>
      <c r="J156" s="23"/>
    </row>
    <row r="157" spans="1:10" s="1" customFormat="1" ht="39.950000000000003" customHeight="1" x14ac:dyDescent="0.25">
      <c r="A157" s="72"/>
      <c r="B157" s="38"/>
      <c r="C157" s="47" t="s">
        <v>185</v>
      </c>
      <c r="D157" s="94"/>
      <c r="E157" s="95"/>
      <c r="F157" s="68"/>
      <c r="G157" s="68"/>
      <c r="H157" s="5"/>
    </row>
    <row r="158" spans="1:10" s="1" customFormat="1" ht="20.100000000000001" customHeight="1" x14ac:dyDescent="0.25">
      <c r="A158" s="72"/>
      <c r="B158" s="50"/>
      <c r="C158" s="73" t="s">
        <v>243</v>
      </c>
      <c r="D158" s="74">
        <v>8726</v>
      </c>
      <c r="E158" s="75" t="s">
        <v>86</v>
      </c>
      <c r="F158" s="76"/>
      <c r="G158" s="66"/>
      <c r="H158" s="5"/>
      <c r="I158" s="26"/>
    </row>
    <row r="159" spans="1:10" s="1" customFormat="1" ht="20.100000000000001" customHeight="1" x14ac:dyDescent="0.25">
      <c r="A159" s="72"/>
      <c r="B159" s="50"/>
      <c r="C159" s="50"/>
      <c r="D159" s="51"/>
      <c r="E159" s="52"/>
      <c r="F159" s="68"/>
      <c r="G159" s="68"/>
      <c r="H159" s="5"/>
      <c r="I159" s="26"/>
    </row>
    <row r="160" spans="1:10" s="1" customFormat="1" ht="20.100000000000001" customHeight="1" x14ac:dyDescent="0.25">
      <c r="A160" s="72"/>
      <c r="B160" s="41" t="s">
        <v>222</v>
      </c>
      <c r="C160" s="50" t="s">
        <v>114</v>
      </c>
      <c r="D160" s="51"/>
      <c r="E160" s="52"/>
      <c r="F160" s="86"/>
      <c r="G160" s="68"/>
      <c r="H160" s="5"/>
    </row>
    <row r="161" spans="1:10" s="1" customFormat="1" ht="50.1" customHeight="1" x14ac:dyDescent="0.25">
      <c r="A161" s="72"/>
      <c r="B161" s="38"/>
      <c r="C161" s="45" t="s">
        <v>220</v>
      </c>
      <c r="D161" s="51"/>
      <c r="E161" s="52"/>
      <c r="F161" s="86"/>
      <c r="G161" s="67"/>
      <c r="H161" s="5"/>
    </row>
    <row r="162" spans="1:10" s="1" customFormat="1" ht="45" customHeight="1" x14ac:dyDescent="0.25">
      <c r="A162" s="72"/>
      <c r="B162" s="50" t="s">
        <v>2</v>
      </c>
      <c r="C162" s="45" t="s">
        <v>186</v>
      </c>
      <c r="D162" s="51"/>
      <c r="E162" s="52"/>
      <c r="F162" s="86"/>
      <c r="G162" s="67"/>
      <c r="H162" s="5"/>
      <c r="J162" s="23"/>
    </row>
    <row r="163" spans="1:10" s="1" customFormat="1" ht="20.100000000000001" customHeight="1" x14ac:dyDescent="0.25">
      <c r="A163" s="72"/>
      <c r="B163" s="50" t="s">
        <v>2</v>
      </c>
      <c r="C163" s="50" t="s">
        <v>157</v>
      </c>
      <c r="D163" s="51"/>
      <c r="E163" s="52"/>
      <c r="F163" s="67"/>
      <c r="G163" s="67"/>
      <c r="H163" s="5"/>
    </row>
    <row r="164" spans="1:10" s="1" customFormat="1" ht="20.100000000000001" customHeight="1" x14ac:dyDescent="0.25">
      <c r="A164" s="72"/>
      <c r="B164" s="50" t="s">
        <v>2</v>
      </c>
      <c r="C164" s="73" t="s">
        <v>136</v>
      </c>
      <c r="D164" s="74">
        <v>15313</v>
      </c>
      <c r="E164" s="75" t="s">
        <v>86</v>
      </c>
      <c r="F164" s="76"/>
      <c r="G164" s="66"/>
      <c r="H164" s="5"/>
      <c r="I164" s="26"/>
    </row>
    <row r="165" spans="1:10" ht="20.100000000000001" customHeight="1" x14ac:dyDescent="0.25">
      <c r="A165" s="44"/>
      <c r="B165" s="38"/>
      <c r="C165" s="38"/>
      <c r="D165" s="54"/>
      <c r="E165" s="55"/>
      <c r="F165" s="68"/>
      <c r="G165" s="68"/>
    </row>
    <row r="166" spans="1:10" s="1" customFormat="1" ht="20.100000000000001" customHeight="1" thickBot="1" x14ac:dyDescent="0.3">
      <c r="A166" s="78" t="s">
        <v>144</v>
      </c>
      <c r="B166" s="79"/>
      <c r="C166" s="63"/>
      <c r="D166" s="80"/>
      <c r="E166" s="80"/>
      <c r="F166" s="70"/>
      <c r="G166" s="81">
        <f>SUM(G121,G132,G145,G158,G164)</f>
        <v>0</v>
      </c>
      <c r="H166" s="5"/>
      <c r="I166"/>
      <c r="J166" s="35"/>
    </row>
    <row r="167" spans="1:10" s="1" customFormat="1" ht="39.950000000000003" customHeight="1" x14ac:dyDescent="0.25">
      <c r="A167" s="41"/>
      <c r="B167" s="48"/>
      <c r="C167" s="38"/>
      <c r="D167" s="84"/>
      <c r="E167" s="84"/>
      <c r="F167" s="68"/>
      <c r="G167" s="90"/>
      <c r="H167" s="5"/>
      <c r="I167"/>
      <c r="J167" s="35"/>
    </row>
    <row r="168" spans="1:10" s="1" customFormat="1" ht="20.100000000000001" customHeight="1" x14ac:dyDescent="0.25">
      <c r="A168" s="112" t="s">
        <v>99</v>
      </c>
      <c r="B168" s="114" t="s">
        <v>80</v>
      </c>
      <c r="C168" s="114" t="s">
        <v>74</v>
      </c>
      <c r="D168" s="116"/>
      <c r="E168" s="117"/>
      <c r="F168" s="119"/>
      <c r="G168" s="119"/>
      <c r="H168" s="5"/>
      <c r="I168"/>
    </row>
    <row r="169" spans="1:10" s="1" customFormat="1" ht="20.100000000000001" customHeight="1" x14ac:dyDescent="0.25">
      <c r="A169" s="42"/>
      <c r="B169" s="43"/>
      <c r="C169" s="43"/>
      <c r="D169" s="51"/>
      <c r="E169" s="52"/>
      <c r="F169" s="68"/>
      <c r="G169" s="68"/>
      <c r="H169" s="5"/>
      <c r="I169"/>
    </row>
    <row r="170" spans="1:10" s="1" customFormat="1" ht="20.100000000000001" customHeight="1" x14ac:dyDescent="0.25">
      <c r="A170" s="72"/>
      <c r="B170" s="41" t="s">
        <v>223</v>
      </c>
      <c r="C170" s="41" t="s">
        <v>73</v>
      </c>
      <c r="D170" s="83"/>
      <c r="E170" s="84"/>
      <c r="F170" s="39"/>
      <c r="G170" s="68"/>
      <c r="H170" s="5"/>
      <c r="I170"/>
    </row>
    <row r="171" spans="1:10" s="1" customFormat="1" ht="30" customHeight="1" x14ac:dyDescent="0.25">
      <c r="A171" s="72"/>
      <c r="B171" s="50"/>
      <c r="C171" s="47" t="s">
        <v>187</v>
      </c>
      <c r="D171" s="51"/>
      <c r="E171" s="52"/>
      <c r="F171" s="67"/>
      <c r="G171" s="67"/>
      <c r="H171" s="5"/>
      <c r="I171"/>
    </row>
    <row r="172" spans="1:10" s="1" customFormat="1" ht="45" customHeight="1" x14ac:dyDescent="0.25">
      <c r="A172" s="72"/>
      <c r="B172" s="43"/>
      <c r="C172" s="47" t="s">
        <v>158</v>
      </c>
      <c r="D172" s="51"/>
      <c r="E172" s="52"/>
      <c r="F172" s="39"/>
      <c r="G172" s="39"/>
      <c r="H172" s="5"/>
    </row>
    <row r="173" spans="1:10" s="1" customFormat="1" ht="20.100000000000001" customHeight="1" x14ac:dyDescent="0.25">
      <c r="A173" s="72"/>
      <c r="B173" s="50" t="s">
        <v>2</v>
      </c>
      <c r="C173" s="50" t="s">
        <v>118</v>
      </c>
      <c r="D173" s="51"/>
      <c r="E173" s="52"/>
      <c r="F173" s="38"/>
      <c r="G173" s="38"/>
      <c r="H173" s="6" t="s">
        <v>2</v>
      </c>
      <c r="I173" s="5"/>
    </row>
    <row r="174" spans="1:10" s="1" customFormat="1" ht="20.100000000000001" customHeight="1" x14ac:dyDescent="0.25">
      <c r="A174" s="72"/>
      <c r="B174" s="50"/>
      <c r="C174" s="50" t="s">
        <v>4</v>
      </c>
      <c r="D174" s="51"/>
      <c r="E174" s="52"/>
      <c r="F174" s="38"/>
      <c r="G174" s="38"/>
      <c r="H174" s="6"/>
      <c r="I174" s="5"/>
    </row>
    <row r="175" spans="1:10" s="1" customFormat="1" ht="20.100000000000001" customHeight="1" x14ac:dyDescent="0.25">
      <c r="A175" s="72"/>
      <c r="B175" s="50" t="s">
        <v>2</v>
      </c>
      <c r="C175" s="73" t="s">
        <v>244</v>
      </c>
      <c r="D175" s="74">
        <v>200</v>
      </c>
      <c r="E175" s="75" t="s">
        <v>65</v>
      </c>
      <c r="F175" s="76"/>
      <c r="G175" s="66"/>
      <c r="H175" s="5"/>
      <c r="I175" s="26"/>
    </row>
    <row r="176" spans="1:10" s="1" customFormat="1" ht="20.100000000000001" customHeight="1" x14ac:dyDescent="0.25">
      <c r="A176" s="72"/>
      <c r="B176" s="50"/>
      <c r="C176" s="50"/>
      <c r="D176" s="51"/>
      <c r="E176" s="52"/>
      <c r="F176" s="68"/>
      <c r="G176" s="68"/>
      <c r="H176" s="5"/>
      <c r="I176" s="26"/>
    </row>
    <row r="177" spans="1:10" s="1" customFormat="1" ht="20.100000000000001" customHeight="1" x14ac:dyDescent="0.25">
      <c r="A177" s="72"/>
      <c r="B177" s="41" t="s">
        <v>224</v>
      </c>
      <c r="C177" s="41" t="s">
        <v>191</v>
      </c>
      <c r="D177" s="51"/>
      <c r="E177" s="52"/>
      <c r="F177" s="67"/>
      <c r="G177" s="68"/>
      <c r="H177" s="5" t="s">
        <v>2</v>
      </c>
      <c r="I177"/>
    </row>
    <row r="178" spans="1:10" s="1" customFormat="1" ht="30" customHeight="1" x14ac:dyDescent="0.25">
      <c r="A178" s="72"/>
      <c r="B178" s="38"/>
      <c r="C178" s="47" t="s">
        <v>98</v>
      </c>
      <c r="D178" s="51"/>
      <c r="E178" s="52"/>
      <c r="F178" s="39"/>
      <c r="G178" s="68"/>
      <c r="H178" s="2" t="s">
        <v>2</v>
      </c>
    </row>
    <row r="179" spans="1:10" s="1" customFormat="1" ht="45" customHeight="1" x14ac:dyDescent="0.25">
      <c r="A179" s="72"/>
      <c r="B179" s="43"/>
      <c r="C179" s="47" t="s">
        <v>159</v>
      </c>
      <c r="D179" s="51"/>
      <c r="E179" s="52"/>
      <c r="F179" s="39"/>
      <c r="G179" s="39"/>
      <c r="H179" s="5"/>
    </row>
    <row r="180" spans="1:10" s="1" customFormat="1" ht="20.100000000000001" customHeight="1" x14ac:dyDescent="0.25">
      <c r="A180" s="72"/>
      <c r="B180" s="50"/>
      <c r="C180" s="50" t="s">
        <v>4</v>
      </c>
      <c r="D180" s="51"/>
      <c r="E180" s="52"/>
      <c r="F180" s="38"/>
      <c r="G180" s="38"/>
      <c r="H180" s="6"/>
      <c r="I180" s="5"/>
    </row>
    <row r="181" spans="1:10" s="1" customFormat="1" ht="20.100000000000001" customHeight="1" x14ac:dyDescent="0.25">
      <c r="A181" s="72"/>
      <c r="B181" s="38"/>
      <c r="C181" s="50" t="s">
        <v>188</v>
      </c>
      <c r="D181" s="51"/>
      <c r="E181" s="52"/>
      <c r="F181" s="38"/>
      <c r="G181" s="38"/>
      <c r="H181" s="5"/>
    </row>
    <row r="182" spans="1:10" s="1" customFormat="1" ht="20.100000000000001" customHeight="1" x14ac:dyDescent="0.25">
      <c r="A182" s="72"/>
      <c r="B182" s="50"/>
      <c r="C182" s="73" t="s">
        <v>245</v>
      </c>
      <c r="D182" s="74">
        <v>4596</v>
      </c>
      <c r="E182" s="75" t="s">
        <v>86</v>
      </c>
      <c r="F182" s="76"/>
      <c r="G182" s="66"/>
      <c r="H182" s="5"/>
      <c r="I182" s="26"/>
    </row>
    <row r="183" spans="1:10" s="1" customFormat="1" ht="20.100000000000001" customHeight="1" x14ac:dyDescent="0.25">
      <c r="A183" s="72"/>
      <c r="B183" s="50"/>
      <c r="C183" s="50"/>
      <c r="D183" s="51"/>
      <c r="E183" s="52"/>
      <c r="F183" s="68"/>
      <c r="G183" s="68"/>
      <c r="H183" s="5"/>
      <c r="I183" s="26"/>
    </row>
    <row r="184" spans="1:10" s="1" customFormat="1" ht="20.100000000000001" customHeight="1" x14ac:dyDescent="0.25">
      <c r="A184" s="72"/>
      <c r="B184" s="41" t="s">
        <v>225</v>
      </c>
      <c r="C184" s="41" t="s">
        <v>81</v>
      </c>
      <c r="D184" s="51"/>
      <c r="E184" s="52"/>
      <c r="F184" s="67"/>
      <c r="G184" s="68"/>
      <c r="H184" s="5" t="s">
        <v>2</v>
      </c>
      <c r="I184"/>
    </row>
    <row r="185" spans="1:10" s="1" customFormat="1" ht="30" customHeight="1" x14ac:dyDescent="0.25">
      <c r="A185" s="72"/>
      <c r="B185" s="50"/>
      <c r="C185" s="47" t="s">
        <v>189</v>
      </c>
      <c r="D185" s="51"/>
      <c r="E185" s="52"/>
      <c r="F185" s="67"/>
      <c r="G185" s="67"/>
      <c r="H185" s="5"/>
      <c r="I185"/>
    </row>
    <row r="186" spans="1:10" s="1" customFormat="1" ht="50.1" customHeight="1" x14ac:dyDescent="0.25">
      <c r="A186" s="72"/>
      <c r="B186" s="43"/>
      <c r="C186" s="47" t="s">
        <v>190</v>
      </c>
      <c r="D186" s="51"/>
      <c r="E186" s="52"/>
      <c r="F186" s="39"/>
      <c r="G186" s="39"/>
      <c r="H186" s="5"/>
    </row>
    <row r="187" spans="1:10" s="1" customFormat="1" ht="45" customHeight="1" x14ac:dyDescent="0.25">
      <c r="A187" s="72"/>
      <c r="B187" s="43"/>
      <c r="C187" s="47" t="s">
        <v>82</v>
      </c>
      <c r="D187" s="51"/>
      <c r="E187" s="52"/>
      <c r="F187" s="39"/>
      <c r="G187" s="39"/>
      <c r="H187" s="5"/>
    </row>
    <row r="188" spans="1:10" s="1" customFormat="1" ht="20.100000000000001" customHeight="1" x14ac:dyDescent="0.25">
      <c r="A188" s="72"/>
      <c r="B188" s="38"/>
      <c r="C188" s="50" t="s">
        <v>160</v>
      </c>
      <c r="D188" s="51"/>
      <c r="E188" s="52"/>
      <c r="F188" s="38"/>
      <c r="G188" s="38"/>
      <c r="H188" s="5"/>
    </row>
    <row r="189" spans="1:10" s="1" customFormat="1" ht="20.100000000000001" customHeight="1" x14ac:dyDescent="0.25">
      <c r="A189" s="72"/>
      <c r="B189" s="50"/>
      <c r="C189" s="73" t="s">
        <v>246</v>
      </c>
      <c r="D189" s="74">
        <v>250</v>
      </c>
      <c r="E189" s="75" t="s">
        <v>65</v>
      </c>
      <c r="F189" s="76"/>
      <c r="G189" s="66"/>
      <c r="H189" s="5"/>
      <c r="I189" s="26"/>
    </row>
    <row r="190" spans="1:10" s="1" customFormat="1" ht="20.100000000000001" customHeight="1" x14ac:dyDescent="0.25">
      <c r="A190" s="72"/>
      <c r="B190" s="50"/>
      <c r="C190" s="50"/>
      <c r="D190" s="51"/>
      <c r="E190" s="52"/>
      <c r="F190" s="68"/>
      <c r="G190" s="68"/>
      <c r="H190" s="5"/>
      <c r="I190" s="26"/>
    </row>
    <row r="191" spans="1:10" s="1" customFormat="1" ht="20.100000000000001" customHeight="1" thickBot="1" x14ac:dyDescent="0.3">
      <c r="A191" s="78" t="s">
        <v>105</v>
      </c>
      <c r="B191" s="79"/>
      <c r="C191" s="63"/>
      <c r="D191" s="80"/>
      <c r="E191" s="80"/>
      <c r="F191" s="70"/>
      <c r="G191" s="81">
        <f>SUM(G175,G182,G189)</f>
        <v>0</v>
      </c>
      <c r="H191" s="5"/>
      <c r="I191"/>
      <c r="J191" s="35"/>
    </row>
    <row r="192" spans="1:10" s="1" customFormat="1" ht="39.950000000000003" customHeight="1" x14ac:dyDescent="0.25">
      <c r="A192" s="72"/>
      <c r="B192" s="38"/>
      <c r="C192" s="50"/>
      <c r="D192" s="51"/>
      <c r="E192" s="52"/>
      <c r="F192" s="67"/>
      <c r="G192" s="68"/>
      <c r="H192" s="5"/>
    </row>
    <row r="193" spans="1:10" s="1" customFormat="1" ht="20.100000000000001" customHeight="1" x14ac:dyDescent="0.25">
      <c r="A193" s="112" t="s">
        <v>99</v>
      </c>
      <c r="B193" s="113" t="s">
        <v>106</v>
      </c>
      <c r="C193" s="113" t="s">
        <v>48</v>
      </c>
      <c r="D193" s="122"/>
      <c r="E193" s="123"/>
      <c r="F193" s="119"/>
      <c r="G193" s="119"/>
      <c r="H193" s="5"/>
      <c r="I193"/>
    </row>
    <row r="194" spans="1:10" s="1" customFormat="1" ht="20.100000000000001" customHeight="1" x14ac:dyDescent="0.25">
      <c r="A194" s="42"/>
      <c r="B194" s="41"/>
      <c r="C194" s="41"/>
      <c r="D194" s="83"/>
      <c r="E194" s="84"/>
      <c r="F194" s="68"/>
      <c r="G194" s="68"/>
      <c r="H194" s="5"/>
      <c r="I194"/>
    </row>
    <row r="195" spans="1:10" s="1" customFormat="1" ht="20.100000000000001" customHeight="1" x14ac:dyDescent="0.25">
      <c r="A195" s="72"/>
      <c r="B195" s="41" t="s">
        <v>227</v>
      </c>
      <c r="C195" s="87" t="s">
        <v>7</v>
      </c>
      <c r="D195" s="83"/>
      <c r="E195" s="84"/>
      <c r="F195" s="68"/>
      <c r="G195" s="68"/>
      <c r="H195" s="6"/>
      <c r="I195"/>
    </row>
    <row r="196" spans="1:10" s="1" customFormat="1" ht="30" customHeight="1" x14ac:dyDescent="0.25">
      <c r="A196" s="72"/>
      <c r="B196" s="38"/>
      <c r="C196" s="96" t="s">
        <v>83</v>
      </c>
      <c r="D196" s="94"/>
      <c r="E196" s="95"/>
      <c r="F196" s="68"/>
      <c r="G196" s="68"/>
      <c r="H196" s="6"/>
      <c r="I196"/>
    </row>
    <row r="197" spans="1:10" s="1" customFormat="1" ht="45" customHeight="1" x14ac:dyDescent="0.25">
      <c r="A197" s="72"/>
      <c r="B197" s="38"/>
      <c r="C197" s="47" t="s">
        <v>226</v>
      </c>
      <c r="D197" s="51"/>
      <c r="E197" s="52"/>
      <c r="F197" s="68"/>
      <c r="G197" s="68"/>
      <c r="H197" s="5"/>
      <c r="I197"/>
    </row>
    <row r="198" spans="1:10" s="1" customFormat="1" ht="20.100000000000001" customHeight="1" x14ac:dyDescent="0.25">
      <c r="A198" s="72"/>
      <c r="B198" s="50" t="s">
        <v>2</v>
      </c>
      <c r="C198" s="50" t="s">
        <v>8</v>
      </c>
      <c r="D198" s="51"/>
      <c r="E198" s="52"/>
      <c r="F198" s="68"/>
      <c r="G198" s="68"/>
      <c r="H198" s="5"/>
      <c r="I198"/>
    </row>
    <row r="199" spans="1:10" s="1" customFormat="1" ht="20.100000000000001" customHeight="1" x14ac:dyDescent="0.25">
      <c r="A199" s="72"/>
      <c r="B199" s="50"/>
      <c r="C199" s="73" t="s">
        <v>142</v>
      </c>
      <c r="D199" s="74">
        <v>66</v>
      </c>
      <c r="E199" s="75" t="s">
        <v>86</v>
      </c>
      <c r="F199" s="76"/>
      <c r="G199" s="66"/>
      <c r="H199" s="5"/>
      <c r="I199" s="26"/>
    </row>
    <row r="200" spans="1:10" s="1" customFormat="1" ht="20.100000000000001" customHeight="1" x14ac:dyDescent="0.25">
      <c r="A200" s="72"/>
      <c r="B200" s="50"/>
      <c r="C200" s="50"/>
      <c r="D200" s="51"/>
      <c r="E200" s="52"/>
      <c r="F200" s="68"/>
      <c r="G200" s="68"/>
      <c r="H200" s="5"/>
      <c r="I200" s="26"/>
    </row>
    <row r="201" spans="1:10" s="1" customFormat="1" ht="20.100000000000001" customHeight="1" x14ac:dyDescent="0.25">
      <c r="A201" s="72"/>
      <c r="B201" s="41" t="s">
        <v>228</v>
      </c>
      <c r="C201" s="87" t="s">
        <v>5</v>
      </c>
      <c r="D201" s="97"/>
      <c r="E201" s="87"/>
      <c r="F201" s="68"/>
      <c r="G201" s="68"/>
      <c r="H201" s="6"/>
      <c r="I201"/>
    </row>
    <row r="202" spans="1:10" s="1" customFormat="1" ht="30" customHeight="1" x14ac:dyDescent="0.25">
      <c r="A202" s="72"/>
      <c r="B202" s="41"/>
      <c r="C202" s="45" t="s">
        <v>192</v>
      </c>
      <c r="D202" s="98"/>
      <c r="E202" s="50"/>
      <c r="F202" s="68"/>
      <c r="G202" s="68"/>
      <c r="H202" s="5"/>
      <c r="I202"/>
    </row>
    <row r="203" spans="1:10" s="1" customFormat="1" ht="50.1" customHeight="1" x14ac:dyDescent="0.25">
      <c r="A203" s="72"/>
      <c r="B203" s="38"/>
      <c r="C203" s="45" t="s">
        <v>220</v>
      </c>
      <c r="D203" s="83"/>
      <c r="E203" s="84"/>
      <c r="F203" s="88"/>
      <c r="G203" s="68"/>
      <c r="H203" s="5"/>
    </row>
    <row r="204" spans="1:10" s="1" customFormat="1" ht="45" customHeight="1" x14ac:dyDescent="0.25">
      <c r="A204" s="72"/>
      <c r="B204" s="50"/>
      <c r="C204" s="47" t="s">
        <v>164</v>
      </c>
      <c r="D204" s="98"/>
      <c r="E204" s="50"/>
      <c r="F204" s="68"/>
      <c r="G204" s="68"/>
      <c r="H204" s="5"/>
      <c r="I204"/>
    </row>
    <row r="205" spans="1:10" s="1" customFormat="1" ht="20.100000000000001" customHeight="1" x14ac:dyDescent="0.25">
      <c r="A205" s="72"/>
      <c r="B205" s="50" t="s">
        <v>2</v>
      </c>
      <c r="C205" s="73" t="s">
        <v>247</v>
      </c>
      <c r="D205" s="74">
        <v>2664</v>
      </c>
      <c r="E205" s="75" t="s">
        <v>125</v>
      </c>
      <c r="F205" s="76"/>
      <c r="G205" s="66"/>
      <c r="H205" s="5"/>
      <c r="I205" s="26"/>
    </row>
    <row r="206" spans="1:10" s="1" customFormat="1" ht="20.100000000000001" customHeight="1" x14ac:dyDescent="0.25">
      <c r="A206" s="72"/>
      <c r="B206" s="50"/>
      <c r="C206" s="50"/>
      <c r="D206" s="51"/>
      <c r="E206" s="52"/>
      <c r="F206" s="68"/>
      <c r="G206" s="68"/>
      <c r="H206" s="5"/>
      <c r="I206" s="26"/>
    </row>
    <row r="207" spans="1:10" s="1" customFormat="1" ht="20.100000000000001" customHeight="1" x14ac:dyDescent="0.25">
      <c r="A207" s="72"/>
      <c r="B207" s="41" t="s">
        <v>229</v>
      </c>
      <c r="C207" s="41" t="s">
        <v>49</v>
      </c>
      <c r="D207" s="83"/>
      <c r="E207" s="84"/>
      <c r="F207" s="68"/>
      <c r="G207" s="68"/>
      <c r="H207" s="5"/>
      <c r="I207"/>
    </row>
    <row r="208" spans="1:10" s="1" customFormat="1" ht="30" customHeight="1" x14ac:dyDescent="0.25">
      <c r="A208" s="72"/>
      <c r="B208" s="48"/>
      <c r="C208" s="45" t="s">
        <v>90</v>
      </c>
      <c r="D208" s="83"/>
      <c r="E208" s="84"/>
      <c r="F208" s="48"/>
      <c r="G208" s="68"/>
      <c r="H208" s="5"/>
      <c r="J208" s="18"/>
    </row>
    <row r="209" spans="1:10" s="1" customFormat="1" ht="50.1" customHeight="1" x14ac:dyDescent="0.25">
      <c r="A209" s="72"/>
      <c r="B209" s="48"/>
      <c r="C209" s="45" t="s">
        <v>203</v>
      </c>
      <c r="D209" s="83"/>
      <c r="E209" s="84"/>
      <c r="F209" s="48"/>
      <c r="G209" s="68"/>
      <c r="H209" s="5"/>
      <c r="J209" s="18"/>
    </row>
    <row r="210" spans="1:10" s="1" customFormat="1" ht="20.100000000000001" customHeight="1" x14ac:dyDescent="0.25">
      <c r="A210" s="72"/>
      <c r="B210" s="41"/>
      <c r="C210" s="50" t="s">
        <v>120</v>
      </c>
      <c r="D210" s="83"/>
      <c r="E210" s="84"/>
      <c r="F210" s="68"/>
      <c r="G210" s="68"/>
      <c r="H210" s="5"/>
      <c r="I210"/>
    </row>
    <row r="211" spans="1:10" s="1" customFormat="1" ht="45" customHeight="1" x14ac:dyDescent="0.25">
      <c r="A211" s="72"/>
      <c r="B211" s="41"/>
      <c r="C211" s="47" t="s">
        <v>164</v>
      </c>
      <c r="D211" s="83"/>
      <c r="E211" s="84"/>
      <c r="F211" s="68"/>
      <c r="G211" s="68"/>
      <c r="H211" s="5"/>
      <c r="I211"/>
      <c r="J211" s="23"/>
    </row>
    <row r="212" spans="1:10" s="1" customFormat="1" ht="20.100000000000001" customHeight="1" x14ac:dyDescent="0.25">
      <c r="A212" s="72"/>
      <c r="B212" s="41"/>
      <c r="C212" s="41" t="s">
        <v>84</v>
      </c>
      <c r="D212" s="83"/>
      <c r="E212" s="84"/>
      <c r="F212" s="68"/>
      <c r="G212" s="68"/>
      <c r="H212" s="5"/>
      <c r="I212"/>
    </row>
    <row r="213" spans="1:10" s="1" customFormat="1" ht="60" customHeight="1" x14ac:dyDescent="0.25">
      <c r="A213" s="72"/>
      <c r="B213" s="41"/>
      <c r="C213" s="99" t="s">
        <v>193</v>
      </c>
      <c r="D213" s="83"/>
      <c r="E213" s="84"/>
      <c r="F213" s="68"/>
      <c r="G213" s="68"/>
      <c r="H213" s="5"/>
      <c r="I213"/>
    </row>
    <row r="214" spans="1:10" s="1" customFormat="1" ht="20.100000000000001" customHeight="1" x14ac:dyDescent="0.25">
      <c r="A214" s="72"/>
      <c r="B214" s="50"/>
      <c r="C214" s="73" t="s">
        <v>248</v>
      </c>
      <c r="D214" s="74">
        <v>1280</v>
      </c>
      <c r="E214" s="75" t="s">
        <v>44</v>
      </c>
      <c r="F214" s="76"/>
      <c r="G214" s="66"/>
      <c r="H214" s="5"/>
      <c r="I214" s="26"/>
    </row>
    <row r="215" spans="1:10" s="1" customFormat="1" ht="20.100000000000001" customHeight="1" x14ac:dyDescent="0.25">
      <c r="A215" s="72"/>
      <c r="B215" s="50"/>
      <c r="C215" s="50"/>
      <c r="D215" s="51"/>
      <c r="E215" s="52"/>
      <c r="F215" s="68"/>
      <c r="G215" s="68"/>
      <c r="H215" s="5"/>
      <c r="I215" s="26"/>
    </row>
    <row r="216" spans="1:10" s="1" customFormat="1" ht="20.100000000000001" customHeight="1" x14ac:dyDescent="0.25">
      <c r="A216" s="72"/>
      <c r="B216" s="41" t="s">
        <v>230</v>
      </c>
      <c r="C216" s="41" t="s">
        <v>194</v>
      </c>
      <c r="D216" s="51"/>
      <c r="E216" s="52"/>
      <c r="F216" s="68"/>
      <c r="G216" s="68"/>
      <c r="H216" s="5"/>
      <c r="I216" s="26"/>
    </row>
    <row r="217" spans="1:10" s="1" customFormat="1" ht="20.100000000000001" customHeight="1" x14ac:dyDescent="0.25">
      <c r="A217" s="72"/>
      <c r="B217" s="48"/>
      <c r="C217" s="50" t="s">
        <v>195</v>
      </c>
      <c r="D217" s="100"/>
      <c r="E217" s="101"/>
      <c r="F217" s="85"/>
      <c r="G217" s="68"/>
      <c r="H217" s="5"/>
    </row>
    <row r="218" spans="1:10" s="1" customFormat="1" ht="50.1" customHeight="1" x14ac:dyDescent="0.25">
      <c r="A218" s="72"/>
      <c r="B218" s="41"/>
      <c r="C218" s="45" t="s">
        <v>203</v>
      </c>
      <c r="D218" s="98"/>
      <c r="E218" s="52"/>
      <c r="F218" s="68"/>
      <c r="G218" s="68"/>
      <c r="H218" s="5"/>
      <c r="I218"/>
    </row>
    <row r="219" spans="1:10" s="1" customFormat="1" ht="20.100000000000001" customHeight="1" x14ac:dyDescent="0.25">
      <c r="A219" s="72"/>
      <c r="B219" s="41"/>
      <c r="C219" s="45" t="s">
        <v>119</v>
      </c>
      <c r="D219" s="98"/>
      <c r="E219" s="52"/>
      <c r="F219" s="68"/>
      <c r="G219" s="68"/>
      <c r="H219" s="5"/>
      <c r="I219"/>
    </row>
    <row r="220" spans="1:10" s="1" customFormat="1" ht="45" customHeight="1" x14ac:dyDescent="0.25">
      <c r="A220" s="72"/>
      <c r="B220" s="41"/>
      <c r="C220" s="47" t="s">
        <v>163</v>
      </c>
      <c r="D220" s="98"/>
      <c r="E220" s="52"/>
      <c r="F220" s="68"/>
      <c r="G220" s="68"/>
      <c r="H220" s="5"/>
      <c r="I220"/>
    </row>
    <row r="221" spans="1:10" s="1" customFormat="1" ht="20.100000000000001" customHeight="1" x14ac:dyDescent="0.25">
      <c r="A221" s="72"/>
      <c r="B221" s="39"/>
      <c r="C221" s="73" t="s">
        <v>249</v>
      </c>
      <c r="D221" s="74">
        <v>1750</v>
      </c>
      <c r="E221" s="75" t="s">
        <v>86</v>
      </c>
      <c r="F221" s="76"/>
      <c r="G221" s="66"/>
      <c r="H221" s="5"/>
      <c r="I221"/>
    </row>
    <row r="222" spans="1:10" s="1" customFormat="1" ht="20.100000000000001" customHeight="1" x14ac:dyDescent="0.25">
      <c r="A222" s="72"/>
      <c r="B222" s="41" t="s">
        <v>231</v>
      </c>
      <c r="C222" s="87" t="s">
        <v>143</v>
      </c>
      <c r="D222" s="83"/>
      <c r="E222" s="52"/>
      <c r="F222" s="68"/>
      <c r="G222" s="68"/>
      <c r="H222" s="5"/>
      <c r="I222"/>
    </row>
    <row r="223" spans="1:10" s="1" customFormat="1" ht="20.100000000000001" customHeight="1" x14ac:dyDescent="0.25">
      <c r="A223" s="72"/>
      <c r="B223" s="38"/>
      <c r="C223" s="96" t="s">
        <v>166</v>
      </c>
      <c r="D223" s="94"/>
      <c r="E223" s="95"/>
      <c r="F223" s="68"/>
      <c r="G223" s="68"/>
      <c r="H223" s="5"/>
      <c r="I223"/>
    </row>
    <row r="224" spans="1:10" s="1" customFormat="1" ht="60" customHeight="1" x14ac:dyDescent="0.25">
      <c r="A224" s="72"/>
      <c r="B224" s="41"/>
      <c r="C224" s="45" t="s">
        <v>203</v>
      </c>
      <c r="D224" s="98"/>
      <c r="E224" s="52"/>
      <c r="F224" s="68"/>
      <c r="G224" s="68"/>
      <c r="H224" s="5"/>
      <c r="I224"/>
    </row>
    <row r="225" spans="1:10" s="1" customFormat="1" ht="45" customHeight="1" x14ac:dyDescent="0.25">
      <c r="A225" s="72"/>
      <c r="B225" s="41"/>
      <c r="C225" s="47" t="s">
        <v>164</v>
      </c>
      <c r="D225" s="98"/>
      <c r="E225" s="52"/>
      <c r="F225" s="68"/>
      <c r="G225" s="68"/>
      <c r="H225" s="5"/>
      <c r="I225"/>
      <c r="J225" s="23"/>
    </row>
    <row r="226" spans="1:10" s="1" customFormat="1" ht="20.100000000000001" customHeight="1" x14ac:dyDescent="0.25">
      <c r="A226" s="72"/>
      <c r="B226" s="50"/>
      <c r="C226" s="73" t="s">
        <v>250</v>
      </c>
      <c r="D226" s="74">
        <v>204</v>
      </c>
      <c r="E226" s="75" t="s">
        <v>54</v>
      </c>
      <c r="F226" s="76"/>
      <c r="G226" s="66"/>
      <c r="H226" s="5"/>
      <c r="I226" s="26"/>
    </row>
    <row r="227" spans="1:10" s="1" customFormat="1" ht="20.100000000000001" customHeight="1" x14ac:dyDescent="0.25">
      <c r="A227" s="72"/>
      <c r="B227" s="39"/>
      <c r="C227" s="50"/>
      <c r="D227" s="98"/>
      <c r="E227" s="84"/>
      <c r="F227" s="68"/>
      <c r="G227" s="68"/>
      <c r="H227" s="5"/>
      <c r="I227"/>
    </row>
    <row r="228" spans="1:10" s="1" customFormat="1" ht="20.100000000000001" customHeight="1" thickBot="1" x14ac:dyDescent="0.3">
      <c r="A228" s="78" t="s">
        <v>107</v>
      </c>
      <c r="B228" s="79"/>
      <c r="C228" s="63"/>
      <c r="D228" s="80"/>
      <c r="E228" s="80"/>
      <c r="F228" s="70"/>
      <c r="G228" s="81">
        <f>SUM(G199,G205,G214,G221,G226)</f>
        <v>0</v>
      </c>
      <c r="H228" s="5"/>
      <c r="I228"/>
      <c r="J228" s="35"/>
    </row>
    <row r="229" spans="1:10" s="1" customFormat="1" ht="39.950000000000003" customHeight="1" x14ac:dyDescent="0.25">
      <c r="A229" s="72"/>
      <c r="B229" s="41"/>
      <c r="C229" s="50"/>
      <c r="D229" s="98"/>
      <c r="E229" s="52"/>
      <c r="F229" s="68"/>
      <c r="G229" s="68"/>
      <c r="H229" s="5"/>
      <c r="I229"/>
    </row>
    <row r="230" spans="1:10" s="1" customFormat="1" ht="20.100000000000001" customHeight="1" x14ac:dyDescent="0.25">
      <c r="A230" s="112" t="s">
        <v>99</v>
      </c>
      <c r="B230" s="113" t="s">
        <v>78</v>
      </c>
      <c r="C230" s="113" t="s">
        <v>3</v>
      </c>
      <c r="D230" s="120"/>
      <c r="E230" s="121"/>
      <c r="F230" s="119"/>
      <c r="G230" s="119"/>
      <c r="H230" s="5"/>
      <c r="I230"/>
    </row>
    <row r="231" spans="1:10" s="1" customFormat="1" ht="60" customHeight="1" x14ac:dyDescent="0.25">
      <c r="A231" s="72"/>
      <c r="B231" s="50" t="s">
        <v>2</v>
      </c>
      <c r="C231" s="45" t="s">
        <v>108</v>
      </c>
      <c r="D231" s="51"/>
      <c r="E231" s="52"/>
      <c r="F231" s="67"/>
      <c r="G231" s="67"/>
      <c r="H231" s="5"/>
      <c r="I231"/>
    </row>
    <row r="232" spans="1:10" s="1" customFormat="1" ht="60" customHeight="1" x14ac:dyDescent="0.25">
      <c r="A232" s="72"/>
      <c r="B232" s="50" t="s">
        <v>2</v>
      </c>
      <c r="C232" s="45" t="s">
        <v>109</v>
      </c>
      <c r="D232" s="51"/>
      <c r="E232" s="52"/>
      <c r="F232" s="67"/>
      <c r="G232" s="67"/>
      <c r="H232" s="5"/>
      <c r="I232"/>
    </row>
    <row r="233" spans="1:10" s="1" customFormat="1" ht="60" customHeight="1" x14ac:dyDescent="0.25">
      <c r="A233" s="72"/>
      <c r="B233" s="50" t="s">
        <v>2</v>
      </c>
      <c r="C233" s="45" t="s">
        <v>200</v>
      </c>
      <c r="D233" s="51"/>
      <c r="E233" s="52"/>
      <c r="F233" s="67"/>
      <c r="G233" s="67"/>
      <c r="H233" s="5"/>
      <c r="I233"/>
    </row>
    <row r="234" spans="1:10" s="1" customFormat="1" ht="60" customHeight="1" x14ac:dyDescent="0.25">
      <c r="A234" s="72"/>
      <c r="B234" s="50" t="s">
        <v>2</v>
      </c>
      <c r="C234" s="45" t="s">
        <v>121</v>
      </c>
      <c r="D234" s="51"/>
      <c r="E234" s="52"/>
      <c r="F234" s="67"/>
      <c r="G234" s="67"/>
      <c r="H234" s="5"/>
      <c r="I234"/>
    </row>
    <row r="235" spans="1:10" s="1" customFormat="1" ht="20.100000000000001" customHeight="1" x14ac:dyDescent="0.25">
      <c r="A235" s="72"/>
      <c r="B235" s="50"/>
      <c r="C235" s="102" t="s">
        <v>251</v>
      </c>
      <c r="D235" s="74">
        <v>40</v>
      </c>
      <c r="E235" s="75" t="s">
        <v>62</v>
      </c>
      <c r="F235" s="76"/>
      <c r="G235" s="66"/>
      <c r="H235" s="5"/>
      <c r="I235" s="26"/>
    </row>
    <row r="236" spans="1:10" s="1" customFormat="1" ht="20.100000000000001" customHeight="1" x14ac:dyDescent="0.25">
      <c r="A236" s="72"/>
      <c r="B236" s="50"/>
      <c r="C236" s="41"/>
      <c r="D236" s="51"/>
      <c r="E236" s="52"/>
      <c r="F236" s="68"/>
      <c r="G236" s="68"/>
      <c r="H236" s="5"/>
      <c r="I236" s="26"/>
    </row>
    <row r="237" spans="1:10" s="1" customFormat="1" ht="20.100000000000001" customHeight="1" thickBot="1" x14ac:dyDescent="0.3">
      <c r="A237" s="78" t="s">
        <v>110</v>
      </c>
      <c r="B237" s="79"/>
      <c r="C237" s="63"/>
      <c r="D237" s="80"/>
      <c r="E237" s="80"/>
      <c r="F237" s="70"/>
      <c r="G237" s="81">
        <f>G235</f>
        <v>0</v>
      </c>
      <c r="H237" s="5"/>
      <c r="I237"/>
      <c r="J237" s="35"/>
    </row>
    <row r="238" spans="1:10" s="1" customFormat="1" ht="39.950000000000003" customHeight="1" x14ac:dyDescent="0.25">
      <c r="A238" s="72"/>
      <c r="B238" s="41"/>
      <c r="C238" s="50"/>
      <c r="D238" s="98"/>
      <c r="E238" s="52"/>
      <c r="F238" s="68"/>
      <c r="G238" s="68"/>
      <c r="H238" s="5"/>
      <c r="I238"/>
    </row>
    <row r="239" spans="1:10" s="1" customFormat="1" ht="20.100000000000001" customHeight="1" x14ac:dyDescent="0.25">
      <c r="A239" s="112" t="s">
        <v>99</v>
      </c>
      <c r="B239" s="113" t="s">
        <v>79</v>
      </c>
      <c r="C239" s="113" t="s">
        <v>59</v>
      </c>
      <c r="D239" s="122"/>
      <c r="E239" s="123"/>
      <c r="F239" s="118"/>
      <c r="G239" s="118"/>
      <c r="H239" s="6"/>
      <c r="I239"/>
    </row>
    <row r="240" spans="1:10" s="1" customFormat="1" ht="20.100000000000001" customHeight="1" x14ac:dyDescent="0.25">
      <c r="A240" s="42"/>
      <c r="B240" s="41"/>
      <c r="C240" s="41"/>
      <c r="D240" s="83"/>
      <c r="E240" s="84"/>
      <c r="F240" s="67"/>
      <c r="G240" s="67"/>
      <c r="H240" s="6"/>
      <c r="I240"/>
    </row>
    <row r="241" spans="1:10" s="1" customFormat="1" ht="20.100000000000001" customHeight="1" x14ac:dyDescent="0.25">
      <c r="A241" s="72"/>
      <c r="B241" s="41" t="s">
        <v>210</v>
      </c>
      <c r="C241" s="41" t="s">
        <v>87</v>
      </c>
      <c r="D241" s="83"/>
      <c r="E241" s="84"/>
      <c r="F241" s="68"/>
      <c r="G241" s="68"/>
      <c r="H241" s="5"/>
      <c r="I241"/>
    </row>
    <row r="242" spans="1:10" s="1" customFormat="1" ht="51.75" x14ac:dyDescent="0.25">
      <c r="A242" s="72"/>
      <c r="B242" s="41"/>
      <c r="C242" s="45" t="s">
        <v>196</v>
      </c>
      <c r="D242" s="83"/>
      <c r="E242" s="84"/>
      <c r="F242" s="68"/>
      <c r="G242" s="68"/>
      <c r="H242" s="5"/>
      <c r="I242"/>
    </row>
    <row r="243" spans="1:10" s="1" customFormat="1" ht="20.100000000000001" customHeight="1" x14ac:dyDescent="0.25">
      <c r="A243" s="72"/>
      <c r="B243" s="48"/>
      <c r="C243" s="50" t="s">
        <v>89</v>
      </c>
      <c r="D243" s="51"/>
      <c r="E243" s="52"/>
      <c r="F243" s="67"/>
      <c r="G243" s="67"/>
      <c r="H243" s="5"/>
      <c r="I243"/>
    </row>
    <row r="244" spans="1:10" s="1" customFormat="1" ht="20.100000000000001" customHeight="1" x14ac:dyDescent="0.25">
      <c r="A244" s="72"/>
      <c r="B244" s="50" t="s">
        <v>2</v>
      </c>
      <c r="C244" s="73" t="s">
        <v>23</v>
      </c>
      <c r="D244" s="74">
        <v>1</v>
      </c>
      <c r="E244" s="75" t="s">
        <v>24</v>
      </c>
      <c r="F244" s="76"/>
      <c r="G244" s="66"/>
      <c r="H244" s="5"/>
      <c r="I244" s="26"/>
    </row>
    <row r="245" spans="1:10" s="1" customFormat="1" ht="20.100000000000001" customHeight="1" x14ac:dyDescent="0.25">
      <c r="A245" s="72"/>
      <c r="B245" s="50"/>
      <c r="C245" s="50"/>
      <c r="D245" s="51"/>
      <c r="E245" s="52"/>
      <c r="F245" s="68"/>
      <c r="G245" s="68"/>
      <c r="H245" s="5"/>
      <c r="I245" s="26"/>
    </row>
    <row r="246" spans="1:10" s="1" customFormat="1" ht="20.100000000000001" customHeight="1" thickBot="1" x14ac:dyDescent="0.3">
      <c r="A246" s="78" t="s">
        <v>111</v>
      </c>
      <c r="B246" s="79"/>
      <c r="C246" s="63"/>
      <c r="D246" s="80"/>
      <c r="E246" s="80"/>
      <c r="F246" s="70"/>
      <c r="G246" s="81">
        <f>G244</f>
        <v>0</v>
      </c>
      <c r="H246" s="5"/>
      <c r="I246"/>
      <c r="J246" s="35"/>
    </row>
    <row r="247" spans="1:10" s="1" customFormat="1" ht="39.950000000000003" customHeight="1" x14ac:dyDescent="0.25">
      <c r="A247" s="72"/>
      <c r="B247" s="50"/>
      <c r="C247" s="50"/>
      <c r="D247" s="83"/>
      <c r="E247" s="84"/>
      <c r="F247" s="67"/>
      <c r="G247" s="67"/>
      <c r="H247" s="5"/>
      <c r="I247"/>
    </row>
    <row r="248" spans="1:10" s="1" customFormat="1" ht="39.950000000000003" customHeight="1" x14ac:dyDescent="0.25">
      <c r="A248" s="103"/>
      <c r="B248" s="104"/>
      <c r="C248" s="105"/>
      <c r="D248" s="58"/>
      <c r="E248" s="59"/>
      <c r="F248" s="69"/>
      <c r="G248" s="69"/>
      <c r="H248" s="5"/>
      <c r="I248"/>
    </row>
    <row r="249" spans="1:10" s="1" customFormat="1" ht="20.100000000000001" customHeight="1" x14ac:dyDescent="0.25">
      <c r="A249" s="72"/>
      <c r="B249" s="41" t="s">
        <v>146</v>
      </c>
      <c r="C249" s="38"/>
      <c r="D249" s="54"/>
      <c r="E249" s="55"/>
      <c r="F249" s="68"/>
      <c r="G249" s="68"/>
      <c r="H249" s="5"/>
      <c r="I249"/>
    </row>
    <row r="250" spans="1:10" x14ac:dyDescent="0.25">
      <c r="A250" s="44"/>
      <c r="B250" s="38" t="str">
        <f>B4</f>
        <v>01.01.</v>
      </c>
      <c r="C250" s="38" t="str">
        <f>C4</f>
        <v>Strauch- und Staudenflächen</v>
      </c>
      <c r="D250" s="54"/>
      <c r="E250" s="55"/>
      <c r="F250" s="68"/>
      <c r="G250" s="68">
        <f>G49</f>
        <v>0</v>
      </c>
    </row>
    <row r="251" spans="1:10" x14ac:dyDescent="0.25">
      <c r="A251" s="44"/>
      <c r="B251" s="38" t="str">
        <f>B51</f>
        <v>01.02.</v>
      </c>
      <c r="C251" s="38" t="str">
        <f>C51</f>
        <v>Gehölzstreifen am Rand des Klinikgeländes</v>
      </c>
      <c r="D251" s="54"/>
      <c r="E251" s="55"/>
      <c r="F251" s="68"/>
      <c r="G251" s="68">
        <f>G77</f>
        <v>0</v>
      </c>
    </row>
    <row r="252" spans="1:10" x14ac:dyDescent="0.25">
      <c r="A252" s="44"/>
      <c r="B252" s="38" t="str">
        <f>B79</f>
        <v>01.03.</v>
      </c>
      <c r="C252" s="38" t="str">
        <f>C79</f>
        <v>Formhecken / Solitärgehölze</v>
      </c>
      <c r="D252" s="54"/>
      <c r="E252" s="55"/>
      <c r="F252" s="68"/>
      <c r="G252" s="68">
        <f>G109</f>
        <v>0</v>
      </c>
    </row>
    <row r="253" spans="1:10" x14ac:dyDescent="0.25">
      <c r="A253" s="44"/>
      <c r="B253" s="38" t="str">
        <f>B111</f>
        <v>01.04.</v>
      </c>
      <c r="C253" s="38" t="str">
        <f>C111</f>
        <v>Rasen / Wiesen</v>
      </c>
      <c r="D253" s="54"/>
      <c r="E253" s="55"/>
      <c r="F253" s="68"/>
      <c r="G253" s="68">
        <f>G166</f>
        <v>0</v>
      </c>
    </row>
    <row r="254" spans="1:10" x14ac:dyDescent="0.25">
      <c r="A254" s="44"/>
      <c r="B254" s="38" t="str">
        <f>B168</f>
        <v>01.05.</v>
      </c>
      <c r="C254" s="38" t="str">
        <f>C168</f>
        <v>Bewässerungsleistungen</v>
      </c>
      <c r="D254" s="54"/>
      <c r="E254" s="55"/>
      <c r="F254" s="68"/>
      <c r="G254" s="68">
        <f>G191</f>
        <v>0</v>
      </c>
    </row>
    <row r="255" spans="1:10" x14ac:dyDescent="0.25">
      <c r="A255" s="44"/>
      <c r="B255" s="38" t="str">
        <f>B193</f>
        <v>01.06.</v>
      </c>
      <c r="C255" s="38" t="str">
        <f>C193</f>
        <v>Weitere Flächen</v>
      </c>
      <c r="D255" s="54"/>
      <c r="E255" s="55"/>
      <c r="F255" s="68"/>
      <c r="G255" s="68">
        <f>G228</f>
        <v>0</v>
      </c>
    </row>
    <row r="256" spans="1:10" x14ac:dyDescent="0.25">
      <c r="A256" s="44"/>
      <c r="B256" s="38" t="str">
        <f>B230</f>
        <v>01.07.</v>
      </c>
      <c r="C256" s="38" t="str">
        <f>C230</f>
        <v>Stundenlohnarbeiten</v>
      </c>
      <c r="D256" s="54"/>
      <c r="E256" s="55"/>
      <c r="F256" s="68"/>
      <c r="G256" s="68">
        <f>G237</f>
        <v>0</v>
      </c>
    </row>
    <row r="257" spans="1:9" x14ac:dyDescent="0.25">
      <c r="A257" s="44"/>
      <c r="B257" s="38" t="str">
        <f>B239</f>
        <v>01.08.</v>
      </c>
      <c r="C257" s="38" t="str">
        <f>C239</f>
        <v>Entsorgung</v>
      </c>
      <c r="D257" s="54"/>
      <c r="E257" s="55"/>
      <c r="F257" s="68"/>
      <c r="G257" s="68">
        <f>G246</f>
        <v>0</v>
      </c>
    </row>
    <row r="258" spans="1:9" x14ac:dyDescent="0.25">
      <c r="A258" s="44"/>
      <c r="B258" s="38"/>
      <c r="C258" s="38"/>
      <c r="D258" s="54"/>
      <c r="E258" s="55"/>
      <c r="F258" s="68"/>
      <c r="G258" s="68"/>
    </row>
    <row r="259" spans="1:9" s="1" customFormat="1" ht="20.100000000000001" customHeight="1" x14ac:dyDescent="0.25">
      <c r="A259" s="87" t="s">
        <v>112</v>
      </c>
      <c r="B259" s="48"/>
      <c r="C259" s="106"/>
      <c r="D259" s="54"/>
      <c r="E259" s="55"/>
      <c r="F259" s="68"/>
      <c r="G259" s="68"/>
      <c r="H259" s="5"/>
      <c r="I259"/>
    </row>
    <row r="260" spans="1:9" s="1" customFormat="1" ht="20.100000000000001" customHeight="1" x14ac:dyDescent="0.25">
      <c r="A260" s="60" t="s">
        <v>10</v>
      </c>
      <c r="B260" s="48"/>
      <c r="C260" s="38"/>
      <c r="D260" s="61" t="s">
        <v>1</v>
      </c>
      <c r="E260" s="55"/>
      <c r="F260" s="68"/>
      <c r="G260" s="68">
        <f>SUM(G49+G77+G109+G166+G191+G228+G237+G246)</f>
        <v>0</v>
      </c>
      <c r="H260" s="6"/>
      <c r="I260"/>
    </row>
    <row r="261" spans="1:9" s="1" customFormat="1" ht="20.100000000000001" customHeight="1" x14ac:dyDescent="0.25">
      <c r="A261" s="61" t="s">
        <v>85</v>
      </c>
      <c r="B261" s="48"/>
      <c r="C261" s="38"/>
      <c r="D261" s="61" t="s">
        <v>1</v>
      </c>
      <c r="E261" s="55"/>
      <c r="F261" s="68"/>
      <c r="G261" s="68">
        <f>SUM(G260*0.09)</f>
        <v>0</v>
      </c>
      <c r="H261" s="6"/>
      <c r="I261"/>
    </row>
    <row r="262" spans="1:9" s="1" customFormat="1" ht="20.100000000000001" customHeight="1" x14ac:dyDescent="0.25">
      <c r="A262" s="107" t="s">
        <v>11</v>
      </c>
      <c r="B262" s="108"/>
      <c r="C262" s="109"/>
      <c r="D262" s="110" t="s">
        <v>1</v>
      </c>
      <c r="E262" s="111"/>
      <c r="F262" s="76"/>
      <c r="G262" s="76">
        <f>SUM(G260:G261)</f>
        <v>0</v>
      </c>
      <c r="H262" s="6"/>
      <c r="I262"/>
    </row>
    <row r="263" spans="1:9" s="1" customFormat="1" ht="20.100000000000001" customHeight="1" x14ac:dyDescent="0.25">
      <c r="A263" s="34"/>
      <c r="B263" s="28"/>
      <c r="C263" s="29"/>
      <c r="D263" s="30"/>
      <c r="E263" s="31"/>
      <c r="F263" s="32"/>
      <c r="G263" s="32"/>
      <c r="H263" s="3"/>
      <c r="I263"/>
    </row>
    <row r="264" spans="1:9" s="1" customFormat="1" ht="20.100000000000001" customHeight="1" x14ac:dyDescent="0.25">
      <c r="A264" s="34"/>
      <c r="B264" s="19"/>
      <c r="C264" s="19"/>
      <c r="D264" s="20"/>
      <c r="E264" s="21"/>
      <c r="F264" s="22"/>
      <c r="G264" s="22"/>
      <c r="H264" s="5"/>
      <c r="I264"/>
    </row>
    <row r="265" spans="1:9" s="1" customFormat="1" ht="20.100000000000001" customHeight="1" x14ac:dyDescent="0.25">
      <c r="A265" s="34"/>
      <c r="B265" s="19"/>
      <c r="C265" s="19"/>
      <c r="D265" s="20"/>
      <c r="E265" s="21"/>
      <c r="F265" s="22"/>
      <c r="G265" s="22"/>
      <c r="H265" s="5"/>
      <c r="I265"/>
    </row>
  </sheetData>
  <sheetProtection algorithmName="SHA-512" hashValue="IkOJntfJiFXnM6IfjSm+d2czp4Uh10Vy9e8PTdYzspd7Xg033oGVHFHQd2UHQ3P17iNKJIaYltFVp6bZcXm5gQ==" saltValue="iXWFvEB8PXhEjzJxxc0FxQ==" spinCount="100000" sheet="1" objects="1" scenarios="1"/>
  <pageMargins left="0.19685039370078741" right="7.874015748031496E-2" top="0.39370078740157483" bottom="0.39370078740157483" header="0.31496062992125984" footer="0.31496062992125984"/>
  <pageSetup paperSize="9" orientation="portrait" horizontalDpi="0" verticalDpi="0"/>
  <headerFooter>
    <oddFooter>&amp;R&amp;"Calibri,Standard"&amp;K000000&amp;P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5674A-9042-4841-9172-BBAE94A6D4B4}">
  <dimension ref="A1:H28"/>
  <sheetViews>
    <sheetView tabSelected="1" zoomScaleNormal="100" workbookViewId="0">
      <selection activeCell="C11" sqref="C11"/>
    </sheetView>
  </sheetViews>
  <sheetFormatPr baseColWidth="10" defaultRowHeight="15.75" x14ac:dyDescent="0.25"/>
  <cols>
    <col min="1" max="1" width="6.375" customWidth="1"/>
    <col min="2" max="2" width="9.375" style="19" customWidth="1"/>
    <col min="3" max="3" width="50.375" style="19" customWidth="1"/>
    <col min="4" max="4" width="6.875" style="20" customWidth="1"/>
    <col min="5" max="5" width="2.875" style="21" customWidth="1"/>
    <col min="6" max="6" width="8.875" style="22" customWidth="1"/>
    <col min="7" max="7" width="10.875" style="22" customWidth="1"/>
    <col min="8" max="8" width="0.875" style="5" customWidth="1"/>
  </cols>
  <sheetData>
    <row r="1" spans="1:8" s="7" customFormat="1" ht="20.100000000000001" customHeight="1" x14ac:dyDescent="0.25">
      <c r="A1" s="36" t="s">
        <v>0</v>
      </c>
      <c r="B1" s="37"/>
      <c r="C1" s="38"/>
      <c r="D1" s="39"/>
      <c r="E1" s="39"/>
      <c r="F1" s="37"/>
      <c r="G1" s="38"/>
      <c r="H1" s="1"/>
    </row>
    <row r="2" spans="1:8" s="7" customFormat="1" ht="20.100000000000001" customHeight="1" x14ac:dyDescent="0.25">
      <c r="A2" s="40" t="s">
        <v>161</v>
      </c>
      <c r="B2" s="41"/>
      <c r="C2" s="38"/>
      <c r="D2" s="39"/>
      <c r="E2" s="39"/>
      <c r="F2" s="37"/>
      <c r="G2" s="38"/>
      <c r="H2" s="1"/>
    </row>
    <row r="3" spans="1:8" s="7" customFormat="1" ht="20.100000000000001" customHeight="1" x14ac:dyDescent="0.25">
      <c r="A3" s="39"/>
      <c r="B3" s="41"/>
      <c r="C3" s="38"/>
      <c r="D3" s="39"/>
      <c r="E3" s="39"/>
      <c r="F3" s="37"/>
      <c r="G3" s="38"/>
      <c r="H3" s="1"/>
    </row>
    <row r="4" spans="1:8" s="7" customFormat="1" ht="20.100000000000001" customHeight="1" x14ac:dyDescent="0.25">
      <c r="A4" s="112" t="s">
        <v>99</v>
      </c>
      <c r="B4" s="113" t="s">
        <v>92</v>
      </c>
      <c r="C4" s="114" t="s">
        <v>145</v>
      </c>
      <c r="D4" s="124"/>
      <c r="E4" s="124"/>
      <c r="F4" s="124"/>
      <c r="G4" s="125"/>
      <c r="H4" s="1"/>
    </row>
    <row r="5" spans="1:8" s="7" customFormat="1" ht="67.5" customHeight="1" x14ac:dyDescent="0.25">
      <c r="A5" s="44"/>
      <c r="B5" s="37"/>
      <c r="C5" s="45" t="s">
        <v>201</v>
      </c>
      <c r="D5" s="39"/>
      <c r="E5" s="39"/>
      <c r="F5" s="37"/>
      <c r="G5" s="38"/>
      <c r="H5" s="1"/>
    </row>
    <row r="6" spans="1:8" s="7" customFormat="1" ht="30" customHeight="1" x14ac:dyDescent="0.25">
      <c r="A6" s="44"/>
      <c r="B6" s="37"/>
      <c r="C6" s="45" t="s">
        <v>131</v>
      </c>
      <c r="D6" s="39"/>
      <c r="E6" s="39"/>
      <c r="F6" s="37"/>
      <c r="G6" s="38"/>
      <c r="H6" s="1"/>
    </row>
    <row r="7" spans="1:8" s="7" customFormat="1" ht="20.100000000000001" customHeight="1" x14ac:dyDescent="0.25">
      <c r="A7" s="37"/>
      <c r="B7" s="43" t="s">
        <v>93</v>
      </c>
      <c r="C7" s="46" t="s">
        <v>123</v>
      </c>
      <c r="D7" s="39"/>
      <c r="E7" s="39"/>
      <c r="F7" s="39"/>
      <c r="G7" s="38"/>
      <c r="H7" s="1"/>
    </row>
    <row r="8" spans="1:8" s="7" customFormat="1" ht="20.100000000000001" customHeight="1" x14ac:dyDescent="0.25">
      <c r="A8" s="37"/>
      <c r="B8" s="43"/>
      <c r="C8" s="46" t="s">
        <v>130</v>
      </c>
      <c r="D8" s="39"/>
      <c r="E8" s="39"/>
      <c r="F8" s="39"/>
      <c r="G8" s="38"/>
      <c r="H8" s="1"/>
    </row>
    <row r="9" spans="1:8" s="7" customFormat="1" ht="20.100000000000001" customHeight="1" x14ac:dyDescent="0.25">
      <c r="A9" s="37"/>
      <c r="B9" s="37"/>
      <c r="C9" s="38" t="s">
        <v>126</v>
      </c>
      <c r="D9" s="39"/>
      <c r="E9" s="39"/>
      <c r="F9" s="39"/>
      <c r="G9" s="38"/>
      <c r="H9" s="1"/>
    </row>
    <row r="10" spans="1:8" s="7" customFormat="1" ht="90" customHeight="1" x14ac:dyDescent="0.25">
      <c r="A10" s="37"/>
      <c r="B10" s="41"/>
      <c r="C10" s="45" t="s">
        <v>197</v>
      </c>
      <c r="D10" s="39"/>
      <c r="E10" s="39"/>
      <c r="F10" s="39"/>
      <c r="G10" s="38"/>
      <c r="H10" s="1"/>
    </row>
    <row r="11" spans="1:8" s="7" customFormat="1" ht="50.1" customHeight="1" x14ac:dyDescent="0.25">
      <c r="A11" s="37"/>
      <c r="B11" s="41"/>
      <c r="C11" s="45" t="s">
        <v>209</v>
      </c>
      <c r="D11" s="39"/>
      <c r="E11" s="39"/>
      <c r="F11" s="39"/>
      <c r="G11" s="38"/>
      <c r="H11" s="1"/>
    </row>
    <row r="12" spans="1:8" s="7" customFormat="1" ht="30" customHeight="1" x14ac:dyDescent="0.25">
      <c r="A12" s="37"/>
      <c r="B12" s="41"/>
      <c r="C12" s="47" t="s">
        <v>51</v>
      </c>
      <c r="D12" s="39"/>
      <c r="E12" s="39"/>
      <c r="F12" s="39"/>
      <c r="G12" s="38"/>
      <c r="H12" s="1"/>
    </row>
    <row r="13" spans="1:8" s="7" customFormat="1" ht="20.100000000000001" customHeight="1" x14ac:dyDescent="0.25">
      <c r="A13" s="37"/>
      <c r="B13" s="41"/>
      <c r="C13" s="47" t="s">
        <v>132</v>
      </c>
      <c r="D13" s="39"/>
      <c r="E13" s="39"/>
      <c r="F13" s="39"/>
      <c r="G13" s="38"/>
      <c r="H13" s="1"/>
    </row>
    <row r="14" spans="1:8" s="1" customFormat="1" ht="20.100000000000001" customHeight="1" x14ac:dyDescent="0.25">
      <c r="A14" s="48"/>
      <c r="B14" s="49"/>
      <c r="C14" s="50" t="s">
        <v>252</v>
      </c>
      <c r="D14" s="51">
        <v>740</v>
      </c>
      <c r="E14" s="52" t="s">
        <v>86</v>
      </c>
      <c r="F14" s="67"/>
      <c r="G14" s="66"/>
      <c r="H14" s="5"/>
    </row>
    <row r="15" spans="1:8" s="1" customFormat="1" ht="30.95" customHeight="1" x14ac:dyDescent="0.25">
      <c r="A15" s="48"/>
      <c r="B15" s="49"/>
      <c r="C15" s="50"/>
      <c r="D15" s="51"/>
      <c r="E15" s="52"/>
      <c r="F15" s="67"/>
      <c r="G15" s="68"/>
      <c r="H15" s="5"/>
    </row>
    <row r="16" spans="1:8" s="1" customFormat="1" ht="20.100000000000001" customHeight="1" x14ac:dyDescent="0.25">
      <c r="A16" s="48"/>
      <c r="B16" s="43" t="s">
        <v>127</v>
      </c>
      <c r="C16" s="46" t="s">
        <v>129</v>
      </c>
      <c r="D16" s="39"/>
      <c r="E16" s="39"/>
      <c r="F16" s="39"/>
      <c r="G16" s="38"/>
      <c r="H16" s="5"/>
    </row>
    <row r="17" spans="1:8" ht="20.100000000000001" customHeight="1" x14ac:dyDescent="0.25">
      <c r="A17" s="53"/>
      <c r="B17" s="38"/>
      <c r="C17" s="46" t="s">
        <v>128</v>
      </c>
      <c r="D17" s="54"/>
      <c r="E17" s="55"/>
      <c r="F17" s="68"/>
      <c r="G17" s="68"/>
    </row>
    <row r="18" spans="1:8" s="7" customFormat="1" ht="20.100000000000001" customHeight="1" x14ac:dyDescent="0.25">
      <c r="A18" s="37"/>
      <c r="B18" s="37"/>
      <c r="C18" s="38" t="s">
        <v>126</v>
      </c>
      <c r="D18" s="39"/>
      <c r="E18" s="39"/>
      <c r="F18" s="39"/>
      <c r="G18" s="38"/>
      <c r="H18" s="1"/>
    </row>
    <row r="19" spans="1:8" s="1" customFormat="1" ht="45" customHeight="1" x14ac:dyDescent="0.25">
      <c r="A19" s="48"/>
      <c r="B19" s="41"/>
      <c r="C19" s="45" t="s">
        <v>198</v>
      </c>
      <c r="D19" s="39"/>
      <c r="E19" s="39"/>
      <c r="F19" s="39"/>
      <c r="G19" s="38"/>
      <c r="H19" s="5"/>
    </row>
    <row r="20" spans="1:8" ht="39" x14ac:dyDescent="0.25">
      <c r="A20" s="53"/>
      <c r="B20" s="41"/>
      <c r="C20" s="45" t="s">
        <v>209</v>
      </c>
      <c r="D20" s="39"/>
      <c r="E20" s="39"/>
      <c r="F20" s="39"/>
      <c r="G20" s="38"/>
    </row>
    <row r="21" spans="1:8" ht="26.25" x14ac:dyDescent="0.25">
      <c r="A21" s="53"/>
      <c r="B21" s="41"/>
      <c r="C21" s="47" t="s">
        <v>51</v>
      </c>
      <c r="D21" s="39"/>
      <c r="E21" s="39"/>
      <c r="F21" s="39"/>
      <c r="G21" s="38"/>
    </row>
    <row r="22" spans="1:8" s="7" customFormat="1" ht="20.100000000000001" customHeight="1" x14ac:dyDescent="0.25">
      <c r="A22" s="37"/>
      <c r="B22" s="41"/>
      <c r="C22" s="47" t="s">
        <v>132</v>
      </c>
      <c r="D22" s="39"/>
      <c r="E22" s="39"/>
      <c r="F22" s="39"/>
      <c r="G22" s="38"/>
      <c r="H22" s="1"/>
    </row>
    <row r="23" spans="1:8" x14ac:dyDescent="0.25">
      <c r="A23" s="53"/>
      <c r="B23" s="49"/>
      <c r="C23" s="50" t="s">
        <v>253</v>
      </c>
      <c r="D23" s="51">
        <v>1600</v>
      </c>
      <c r="E23" s="52" t="s">
        <v>125</v>
      </c>
      <c r="F23" s="67"/>
      <c r="G23" s="66"/>
    </row>
    <row r="24" spans="1:8" s="1" customFormat="1" ht="20.100000000000001" customHeight="1" x14ac:dyDescent="0.25">
      <c r="A24" s="48"/>
      <c r="B24" s="41"/>
      <c r="C24" s="38"/>
      <c r="D24" s="54"/>
      <c r="E24" s="55"/>
      <c r="F24" s="68"/>
      <c r="G24" s="68"/>
      <c r="H24" s="5"/>
    </row>
    <row r="25" spans="1:8" s="1" customFormat="1" ht="20.100000000000001" customHeight="1" x14ac:dyDescent="0.25">
      <c r="A25" s="48"/>
      <c r="B25" s="56" t="s">
        <v>9</v>
      </c>
      <c r="C25" s="57"/>
      <c r="D25" s="58"/>
      <c r="E25" s="59"/>
      <c r="F25" s="69"/>
      <c r="G25" s="69"/>
      <c r="H25" s="5"/>
    </row>
    <row r="26" spans="1:8" s="1" customFormat="1" ht="20.100000000000001" customHeight="1" x14ac:dyDescent="0.25">
      <c r="A26" s="48"/>
      <c r="B26" s="60" t="s">
        <v>10</v>
      </c>
      <c r="C26" s="38"/>
      <c r="D26" s="61" t="s">
        <v>1</v>
      </c>
      <c r="E26" s="55"/>
      <c r="F26" s="68"/>
      <c r="G26" s="68">
        <f>SUM(G14,G23)</f>
        <v>0</v>
      </c>
      <c r="H26" s="6"/>
    </row>
    <row r="27" spans="1:8" s="1" customFormat="1" ht="20.100000000000001" customHeight="1" x14ac:dyDescent="0.25">
      <c r="A27" s="48"/>
      <c r="B27" s="61" t="s">
        <v>85</v>
      </c>
      <c r="C27" s="38"/>
      <c r="D27" s="61" t="s">
        <v>1</v>
      </c>
      <c r="E27" s="55"/>
      <c r="F27" s="68"/>
      <c r="G27" s="68">
        <f>SUM(G26*0.09)</f>
        <v>0</v>
      </c>
      <c r="H27" s="6"/>
    </row>
    <row r="28" spans="1:8" s="1" customFormat="1" ht="20.100000000000001" customHeight="1" thickBot="1" x14ac:dyDescent="0.3">
      <c r="A28" s="48"/>
      <c r="B28" s="62" t="s">
        <v>11</v>
      </c>
      <c r="C28" s="63"/>
      <c r="D28" s="64" t="s">
        <v>1</v>
      </c>
      <c r="E28" s="65"/>
      <c r="F28" s="70"/>
      <c r="G28" s="70">
        <f>SUM(G26:G27)</f>
        <v>0</v>
      </c>
      <c r="H28" s="6"/>
    </row>
  </sheetData>
  <sheetProtection algorithmName="SHA-512" hashValue="hvcpB9pIHJ5VslPr/vU+344WyrZxrbVtj3uQOsPBOnW7qYDjviH64DTMHuvXdp/7olwGUEwGf7wETQBP/F7wvg==" saltValue="keMTfY7CBn+CRxnTf3Aasg==" spinCount="100000" sheet="1" objects="1" scenarios="1"/>
  <phoneticPr fontId="3" type="noConversion"/>
  <pageMargins left="0.23622047244094491" right="7.874015748031496E-2" top="0.39370078740157483" bottom="0.78740157480314965" header="0.31496062992125984" footer="0.31496062992125984"/>
  <pageSetup paperSize="9" orientation="portrait" horizontalDpi="0" verticalDpi="0" copies="3"/>
  <headerFooter>
    <oddFooter>&amp;R&amp;"Calibri,Standard"&amp;K000000Seite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F2909-2661-AD45-9809-D5C9337AEF34}">
  <dimension ref="A1:N31"/>
  <sheetViews>
    <sheetView topLeftCell="A11" zoomScale="120" zoomScaleNormal="120" workbookViewId="0">
      <selection activeCell="C28" sqref="C28"/>
    </sheetView>
  </sheetViews>
  <sheetFormatPr baseColWidth="10" defaultRowHeight="15.75" x14ac:dyDescent="0.25"/>
  <cols>
    <col min="1" max="1" width="16.5" style="4" customWidth="1"/>
    <col min="2" max="5" width="10.875" style="4" customWidth="1"/>
    <col min="10" max="10" width="21" style="4" customWidth="1"/>
    <col min="11" max="11" width="35.625" style="4" customWidth="1"/>
    <col min="12" max="14" width="10.875" style="4"/>
  </cols>
  <sheetData>
    <row r="1" spans="1:12" ht="20.25" x14ac:dyDescent="0.3">
      <c r="A1" s="8" t="s">
        <v>42</v>
      </c>
      <c r="B1" s="9"/>
      <c r="C1" s="10"/>
      <c r="D1" s="10"/>
      <c r="E1" s="10"/>
    </row>
    <row r="2" spans="1:12" ht="20.25" x14ac:dyDescent="0.3">
      <c r="A2" s="8" t="s">
        <v>41</v>
      </c>
      <c r="B2" s="9"/>
      <c r="C2" s="10"/>
      <c r="D2" s="10"/>
      <c r="E2" s="10"/>
    </row>
    <row r="3" spans="1:12" ht="20.25" x14ac:dyDescent="0.3">
      <c r="A3" s="8"/>
      <c r="B3" s="9"/>
      <c r="C3" s="10"/>
      <c r="D3" s="10"/>
      <c r="E3" s="10"/>
    </row>
    <row r="4" spans="1:12" ht="21.95" customHeight="1" x14ac:dyDescent="0.25">
      <c r="A4" s="6" t="s">
        <v>25</v>
      </c>
      <c r="B4" s="6" t="s">
        <v>32</v>
      </c>
      <c r="C4" s="10"/>
      <c r="D4" s="10"/>
      <c r="E4" s="10"/>
    </row>
    <row r="5" spans="1:12" ht="21.95" customHeight="1" x14ac:dyDescent="0.25">
      <c r="A5" s="6" t="s">
        <v>26</v>
      </c>
      <c r="B5" s="6" t="s">
        <v>27</v>
      </c>
      <c r="C5" s="6"/>
      <c r="D5" s="6"/>
      <c r="E5" s="6"/>
      <c r="J5" s="10"/>
    </row>
    <row r="6" spans="1:12" ht="21.95" customHeight="1" x14ac:dyDescent="0.25">
      <c r="A6" s="6" t="s">
        <v>28</v>
      </c>
      <c r="B6" s="6" t="s">
        <v>33</v>
      </c>
      <c r="C6" s="6"/>
      <c r="D6" s="6"/>
      <c r="E6" s="6"/>
      <c r="J6" s="6"/>
      <c r="K6" s="10"/>
    </row>
    <row r="7" spans="1:12" ht="21.95" customHeight="1" x14ac:dyDescent="0.25">
      <c r="A7" s="6" t="s">
        <v>38</v>
      </c>
      <c r="B7" s="6" t="s">
        <v>33</v>
      </c>
      <c r="C7" s="6"/>
      <c r="D7" s="6"/>
      <c r="E7" s="6"/>
      <c r="J7" s="6"/>
      <c r="K7" s="10"/>
    </row>
    <row r="8" spans="1:12" ht="21.95" customHeight="1" x14ac:dyDescent="0.25">
      <c r="A8" s="6" t="s">
        <v>37</v>
      </c>
      <c r="B8" s="6" t="s">
        <v>39</v>
      </c>
      <c r="C8" s="6"/>
      <c r="D8" s="6"/>
      <c r="E8" s="6" t="s">
        <v>40</v>
      </c>
      <c r="J8" s="6"/>
      <c r="K8" s="10"/>
    </row>
    <row r="9" spans="1:12" ht="21.95" customHeight="1" thickBot="1" x14ac:dyDescent="0.3">
      <c r="A9" s="16"/>
      <c r="B9" s="16"/>
      <c r="C9" s="16"/>
      <c r="D9" s="16"/>
      <c r="E9" s="16"/>
      <c r="F9" s="17"/>
      <c r="G9" s="17"/>
      <c r="H9" s="17"/>
      <c r="I9" s="17"/>
      <c r="J9" s="16"/>
      <c r="K9" s="10"/>
    </row>
    <row r="10" spans="1:12" ht="21.95" customHeight="1" x14ac:dyDescent="0.25">
      <c r="A10" s="6" t="s">
        <v>34</v>
      </c>
      <c r="B10" s="6" t="s">
        <v>35</v>
      </c>
      <c r="C10" s="6" t="s">
        <v>35</v>
      </c>
      <c r="D10" s="6" t="s">
        <v>35</v>
      </c>
      <c r="E10" s="6" t="s">
        <v>35</v>
      </c>
      <c r="F10" s="6" t="s">
        <v>35</v>
      </c>
      <c r="G10" s="6" t="s">
        <v>35</v>
      </c>
      <c r="H10" s="6" t="s">
        <v>35</v>
      </c>
      <c r="I10" s="15" t="s">
        <v>36</v>
      </c>
      <c r="K10" s="6"/>
      <c r="L10" s="10"/>
    </row>
    <row r="11" spans="1:12" ht="21.95" customHeight="1" x14ac:dyDescent="0.25">
      <c r="A11" s="6" t="s">
        <v>29</v>
      </c>
      <c r="B11" s="6" t="s">
        <v>12</v>
      </c>
      <c r="C11" s="6" t="s">
        <v>13</v>
      </c>
      <c r="D11" s="6" t="s">
        <v>14</v>
      </c>
      <c r="E11" s="6" t="s">
        <v>15</v>
      </c>
      <c r="F11" s="6" t="s">
        <v>16</v>
      </c>
      <c r="G11" s="6" t="s">
        <v>17</v>
      </c>
      <c r="H11" s="6" t="s">
        <v>18</v>
      </c>
      <c r="I11" s="15"/>
      <c r="J11" s="6"/>
      <c r="K11" s="6"/>
      <c r="L11" s="10"/>
    </row>
    <row r="12" spans="1:12" ht="21.95" customHeight="1" x14ac:dyDescent="0.25">
      <c r="A12" s="6" t="s">
        <v>30</v>
      </c>
      <c r="B12" s="6" t="s">
        <v>232</v>
      </c>
      <c r="C12" s="6" t="s">
        <v>232</v>
      </c>
      <c r="D12" s="6" t="s">
        <v>232</v>
      </c>
      <c r="E12" s="6" t="s">
        <v>232</v>
      </c>
      <c r="F12" s="6" t="s">
        <v>232</v>
      </c>
      <c r="G12" s="6" t="s">
        <v>232</v>
      </c>
      <c r="H12" s="6" t="s">
        <v>232</v>
      </c>
      <c r="I12" s="6"/>
      <c r="J12" s="6"/>
      <c r="K12" s="6"/>
      <c r="L12" s="10"/>
    </row>
    <row r="13" spans="1:12" ht="21.95" customHeight="1" x14ac:dyDescent="0.25">
      <c r="A13" s="6" t="s">
        <v>31</v>
      </c>
      <c r="B13" s="6" t="s">
        <v>233</v>
      </c>
      <c r="C13" s="6" t="s">
        <v>233</v>
      </c>
      <c r="D13" s="6" t="s">
        <v>233</v>
      </c>
      <c r="E13" s="6" t="s">
        <v>233</v>
      </c>
      <c r="F13" s="6" t="s">
        <v>233</v>
      </c>
      <c r="G13" s="6" t="s">
        <v>233</v>
      </c>
      <c r="H13" s="6" t="s">
        <v>233</v>
      </c>
      <c r="I13" s="6"/>
      <c r="J13" s="6"/>
      <c r="K13" s="6"/>
      <c r="L13" s="10"/>
    </row>
    <row r="14" spans="1:12" ht="21.95" customHeight="1" x14ac:dyDescent="0.25">
      <c r="A14" s="11" t="s">
        <v>199</v>
      </c>
      <c r="B14" s="12"/>
      <c r="C14" s="12"/>
      <c r="D14" s="12"/>
      <c r="E14" s="12"/>
      <c r="F14" s="13"/>
      <c r="G14" s="13"/>
      <c r="H14" s="14"/>
      <c r="I14" s="14"/>
      <c r="J14" s="12"/>
      <c r="K14" s="6"/>
      <c r="L14" s="10"/>
    </row>
    <row r="15" spans="1:12" ht="21.95" customHeight="1" x14ac:dyDescent="0.25">
      <c r="A15" s="11"/>
      <c r="B15" s="12"/>
      <c r="C15" s="12"/>
      <c r="D15" s="12"/>
      <c r="E15" s="12"/>
      <c r="F15" s="13"/>
      <c r="G15" s="13"/>
      <c r="H15" s="14"/>
      <c r="I15" s="14"/>
      <c r="J15" s="11"/>
      <c r="K15" s="6"/>
      <c r="L15" s="10"/>
    </row>
    <row r="16" spans="1:12" ht="21.95" customHeight="1" x14ac:dyDescent="0.25">
      <c r="A16" s="11"/>
      <c r="B16" s="12"/>
      <c r="C16" s="11"/>
      <c r="D16" s="11"/>
      <c r="E16" s="11"/>
      <c r="F16" s="13"/>
      <c r="G16" s="13"/>
      <c r="H16" s="14"/>
      <c r="I16" s="14"/>
      <c r="J16" s="11"/>
      <c r="K16" s="6"/>
      <c r="L16" s="10"/>
    </row>
    <row r="17" spans="1:12" ht="21.95" customHeight="1" x14ac:dyDescent="0.25">
      <c r="A17" s="11"/>
      <c r="B17" s="12"/>
      <c r="C17" s="11"/>
      <c r="D17" s="11"/>
      <c r="E17" s="11"/>
      <c r="F17" s="13"/>
      <c r="G17" s="13"/>
      <c r="H17" s="14"/>
      <c r="I17" s="14"/>
      <c r="J17" s="11"/>
      <c r="K17" s="6"/>
      <c r="L17" s="10"/>
    </row>
    <row r="18" spans="1:12" ht="21.95" customHeight="1" x14ac:dyDescent="0.25">
      <c r="A18" s="11"/>
      <c r="B18" s="12"/>
      <c r="C18" s="11"/>
      <c r="D18" s="11"/>
      <c r="E18" s="11"/>
      <c r="F18" s="13"/>
      <c r="G18" s="13"/>
      <c r="H18" s="14"/>
      <c r="I18" s="14"/>
      <c r="J18" s="11"/>
      <c r="K18" s="6"/>
      <c r="L18" s="10"/>
    </row>
    <row r="19" spans="1:12" ht="21.95" customHeight="1" x14ac:dyDescent="0.25">
      <c r="A19" s="11"/>
      <c r="B19" s="12"/>
      <c r="C19" s="11"/>
      <c r="D19" s="11"/>
      <c r="E19" s="11"/>
      <c r="F19" s="13"/>
      <c r="G19" s="13"/>
      <c r="H19" s="14"/>
      <c r="I19" s="14"/>
      <c r="J19" s="11"/>
      <c r="K19" s="6"/>
      <c r="L19" s="10"/>
    </row>
    <row r="20" spans="1:12" ht="21.95" customHeight="1" x14ac:dyDescent="0.25">
      <c r="A20" s="11"/>
      <c r="B20" s="11"/>
      <c r="C20" s="11"/>
      <c r="D20" s="11"/>
      <c r="E20" s="11"/>
      <c r="F20" s="13"/>
      <c r="G20" s="13"/>
      <c r="H20" s="14"/>
      <c r="I20" s="14"/>
      <c r="J20" s="11"/>
      <c r="K20" s="6"/>
      <c r="L20" s="10"/>
    </row>
    <row r="21" spans="1:12" ht="21.95" customHeight="1" x14ac:dyDescent="0.25">
      <c r="A21" s="11"/>
      <c r="B21" s="11"/>
      <c r="C21" s="11"/>
      <c r="D21" s="11"/>
      <c r="E21" s="11"/>
      <c r="F21" s="13"/>
      <c r="G21" s="13"/>
      <c r="H21" s="14"/>
      <c r="I21" s="14"/>
      <c r="J21" s="11"/>
      <c r="K21" s="6"/>
      <c r="L21" s="10"/>
    </row>
    <row r="22" spans="1:12" ht="21.95" customHeight="1" x14ac:dyDescent="0.25">
      <c r="A22" s="11"/>
      <c r="B22" s="11"/>
      <c r="C22" s="11"/>
      <c r="D22" s="11"/>
      <c r="E22" s="11"/>
      <c r="F22" s="13"/>
      <c r="G22" s="13"/>
      <c r="H22" s="14"/>
      <c r="I22" s="14"/>
      <c r="J22" s="11"/>
      <c r="K22" s="6"/>
      <c r="L22" s="10"/>
    </row>
    <row r="23" spans="1:12" ht="21.95" customHeight="1" x14ac:dyDescent="0.25">
      <c r="A23" s="11"/>
      <c r="B23" s="11"/>
      <c r="C23" s="11"/>
      <c r="D23" s="11"/>
      <c r="E23" s="11"/>
      <c r="F23" s="13"/>
      <c r="G23" s="13"/>
      <c r="H23" s="14"/>
      <c r="I23" s="14"/>
      <c r="J23" s="11"/>
      <c r="K23" s="6"/>
      <c r="L23" s="10"/>
    </row>
    <row r="24" spans="1:12" ht="21.95" customHeight="1" x14ac:dyDescent="0.25">
      <c r="A24" s="11"/>
      <c r="B24" s="11"/>
      <c r="C24" s="11"/>
      <c r="D24" s="11"/>
      <c r="E24" s="11"/>
      <c r="F24" s="13"/>
      <c r="G24" s="13"/>
      <c r="H24" s="14"/>
      <c r="I24" s="14"/>
      <c r="J24" s="11"/>
      <c r="K24" s="6"/>
      <c r="L24" s="10"/>
    </row>
    <row r="25" spans="1:12" ht="21.95" customHeight="1" x14ac:dyDescent="0.25">
      <c r="A25" s="6"/>
      <c r="B25" s="6"/>
      <c r="C25" s="6"/>
      <c r="D25" s="6"/>
      <c r="E25" s="6"/>
      <c r="J25" s="10"/>
    </row>
    <row r="26" spans="1:12" ht="21.95" customHeight="1" x14ac:dyDescent="0.25"/>
    <row r="27" spans="1:12" ht="21.95" customHeight="1" x14ac:dyDescent="0.25"/>
    <row r="28" spans="1:12" ht="21.95" customHeight="1" x14ac:dyDescent="0.25"/>
    <row r="29" spans="1:12" ht="21.95" customHeight="1" x14ac:dyDescent="0.25"/>
    <row r="30" spans="1:12" ht="21.95" customHeight="1" x14ac:dyDescent="0.25"/>
    <row r="31" spans="1:12" ht="21.95" customHeight="1" x14ac:dyDescent="0.25"/>
  </sheetData>
  <phoneticPr fontId="3" type="noConversion"/>
  <pageMargins left="0.7" right="0.7" top="0.78740157499999996" bottom="0.78740157499999996"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Los 1_Flächenpflege</vt:lpstr>
      <vt:lpstr>Los 2_Dachbegrünung</vt:lpstr>
      <vt:lpstr>Rapport</vt:lpstr>
      <vt:lpstr>'Los 1_Flächenpflege'!Druckbereich</vt:lpstr>
      <vt:lpstr>'Los 2_Dachbegrünung'!Druckbereich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Lehner</dc:creator>
  <cp:lastModifiedBy>Pliskat, Lydia</cp:lastModifiedBy>
  <cp:lastPrinted>2026-08-07T14:06:28Z</cp:lastPrinted>
  <dcterms:created xsi:type="dcterms:W3CDTF">2026-05-15T13:57:08Z</dcterms:created>
  <dcterms:modified xsi:type="dcterms:W3CDTF">2026-10-16T11:14:59Z</dcterms:modified>
</cp:coreProperties>
</file>