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beitsverzeichnis\Selbständigkeit\Projekte\MD-IT\Atlassian\2026\1_Leistungsverzeichnis\261020-Stand\"/>
    </mc:Choice>
  </mc:AlternateContent>
  <xr:revisionPtr revIDLastSave="0" documentId="13_ncr:1_{3817A4C6-0042-4D4F-9889-DF7B3C1AF6B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ngebotspreise" sheetId="1" r:id="rId1"/>
  </sheets>
  <definedNames>
    <definedName name="_xlnm.Print_Area" localSheetId="0">Angebotspreise!$A$4:$J$106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3" i="1" l="1"/>
  <c r="I101" i="1"/>
  <c r="I89" i="1"/>
  <c r="I81" i="1"/>
  <c r="I60" i="1"/>
  <c r="I49" i="1"/>
  <c r="I13" i="1"/>
  <c r="I47" i="1"/>
  <c r="I79" i="1"/>
  <c r="I78" i="1"/>
  <c r="I12" i="1" l="1"/>
  <c r="I66" i="1"/>
  <c r="I67" i="1"/>
  <c r="I68" i="1"/>
  <c r="I69" i="1"/>
  <c r="I70" i="1"/>
  <c r="I71" i="1"/>
  <c r="I72" i="1"/>
  <c r="I73" i="1"/>
  <c r="I74" i="1"/>
  <c r="I75" i="1"/>
  <c r="I76" i="1"/>
  <c r="I77" i="1"/>
  <c r="I80" i="1"/>
  <c r="I65" i="1"/>
  <c r="I44" i="1"/>
  <c r="I45" i="1"/>
  <c r="I46" i="1"/>
  <c r="I48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87" i="1" l="1"/>
  <c r="I25" i="1" l="1"/>
  <c r="I24" i="1"/>
  <c r="I88" i="1"/>
  <c r="I86" i="1"/>
  <c r="I96" i="1"/>
  <c r="I100" i="1"/>
  <c r="I99" i="1"/>
  <c r="I98" i="1"/>
  <c r="I97" i="1"/>
  <c r="I59" i="1"/>
  <c r="I58" i="1"/>
  <c r="I57" i="1"/>
  <c r="I56" i="1"/>
  <c r="I55" i="1"/>
  <c r="I54" i="1"/>
  <c r="I18" i="1"/>
  <c r="I26" i="1" l="1"/>
  <c r="I19" i="1"/>
  <c r="F17" i="1"/>
  <c r="G17" i="1"/>
  <c r="H17" i="1"/>
  <c r="G30" i="1" l="1"/>
  <c r="G23" i="1"/>
  <c r="F30" i="1"/>
  <c r="F23" i="1"/>
  <c r="H30" i="1"/>
  <c r="H23" i="1"/>
  <c r="C17" i="1"/>
  <c r="C23" i="1" s="1"/>
  <c r="B17" i="1"/>
  <c r="B23" i="1" s="1"/>
  <c r="D17" i="1"/>
  <c r="E17" i="1"/>
  <c r="I17" i="1"/>
  <c r="I23" i="1" s="1"/>
  <c r="J17" i="1"/>
  <c r="J23" i="1" s="1"/>
  <c r="A17" i="1"/>
  <c r="A23" i="1" s="1"/>
  <c r="E30" i="1" l="1"/>
  <c r="E23" i="1"/>
  <c r="D30" i="1"/>
  <c r="D23" i="1"/>
  <c r="A30" i="1"/>
  <c r="B30" i="1"/>
  <c r="J30" i="1"/>
  <c r="I30" i="1"/>
  <c r="C30" i="1"/>
</calcChain>
</file>

<file path=xl/sharedStrings.xml><?xml version="1.0" encoding="utf-8"?>
<sst xmlns="http://schemas.openxmlformats.org/spreadsheetml/2006/main" count="321" uniqueCount="142">
  <si>
    <t>Projekt:</t>
  </si>
  <si>
    <t>Atlassian-Lizenzen für die MD-IT GmbH</t>
  </si>
  <si>
    <t>Titel:</t>
  </si>
  <si>
    <t>Angebotspreise</t>
  </si>
  <si>
    <t>Vergabe-Nr.:</t>
  </si>
  <si>
    <t>MD-IT Atlassian 2026</t>
  </si>
  <si>
    <t>Version:</t>
  </si>
  <si>
    <t>1</t>
  </si>
  <si>
    <t>Datum:</t>
  </si>
  <si>
    <t>Bereitstellung Confluence Instanzen gemäß Leistungsbeschreibung Ziff. 2.5</t>
  </si>
  <si>
    <t>Nummer</t>
  </si>
  <si>
    <t>Menge</t>
  </si>
  <si>
    <t>Bemessung</t>
  </si>
  <si>
    <t>Lizenz neu / SEN-Nummer</t>
  </si>
  <si>
    <t>Organisationseinheit beim Medizinischen Dienst</t>
  </si>
  <si>
    <t>Lizenzbeschreibung Atlassian</t>
  </si>
  <si>
    <t>Produkt-Typ</t>
  </si>
  <si>
    <t>Einzelpreis
(netto)</t>
  </si>
  <si>
    <t>Gesamtpreis
(netto)</t>
  </si>
  <si>
    <t>Bemerkungen</t>
  </si>
  <si>
    <t>Preis pro Jahr</t>
  </si>
  <si>
    <t>SEN-53685439</t>
  </si>
  <si>
    <t>MD-IT</t>
  </si>
  <si>
    <t>Confluence-Datacenter </t>
  </si>
  <si>
    <t>Zentrale Confluence Instanz für CJaaS Dienstübergreifend und CJaaS Zentral</t>
  </si>
  <si>
    <t>Zwischensumme</t>
  </si>
  <si>
    <t>Bereitstellung JIRA-Software Instanzen gemäß Leistungsbeschreibung Ziff. 2.5</t>
  </si>
  <si>
    <t>SEN-53685438</t>
  </si>
  <si>
    <t>JIRA-Datacenter </t>
  </si>
  <si>
    <t>Zentrale Jira Instanz für CJaaS Dienstübergreifend und CJaaS Zentral</t>
  </si>
  <si>
    <t>Bereitstellung JIRA-Service-Management Instanzen gemäß Leistungsbeschreibung Ziff. 2.5</t>
  </si>
  <si>
    <t>SEN-53685424</t>
  </si>
  <si>
    <t>JIRA-Service-Management-Datacenter </t>
  </si>
  <si>
    <t>SEN-53685425</t>
  </si>
  <si>
    <t>MD-IT (Zentraler Service Desk)</t>
  </si>
  <si>
    <t>Zentraler Service Desk-Instanz des Servicedienstleisters</t>
  </si>
  <si>
    <t>SEN-53685440</t>
  </si>
  <si>
    <t>Data Center</t>
  </si>
  <si>
    <t>Glossary for Confluence</t>
  </si>
  <si>
    <t>SEN-53685443</t>
  </si>
  <si>
    <t>Iframes for Confluence</t>
  </si>
  <si>
    <t>SEN-53685431</t>
  </si>
  <si>
    <t>Handy Macros for Confluence</t>
  </si>
  <si>
    <t>SEN-53685434</t>
  </si>
  <si>
    <t>Enterprise Password Policy</t>
  </si>
  <si>
    <t>SEN-53685423</t>
  </si>
  <si>
    <t>Draw.io Diagrams Confluence Plugin</t>
  </si>
  <si>
    <t>SEN-53685433</t>
  </si>
  <si>
    <t>Table Filter, Charts Spreadsheets for Confluence</t>
  </si>
  <si>
    <t>SEN-53685429</t>
  </si>
  <si>
    <t>Git for Confluence</t>
  </si>
  <si>
    <t>SEN-53685430</t>
  </si>
  <si>
    <t>Scroll PDF Exporter</t>
  </si>
  <si>
    <t>SEN-53685427</t>
  </si>
  <si>
    <t>Multiexcerpt Plugin4</t>
  </si>
  <si>
    <t>SEN-53685428</t>
  </si>
  <si>
    <t>Visibility for Confluence</t>
  </si>
  <si>
    <t>SEN-53685437</t>
  </si>
  <si>
    <t>Tree View</t>
  </si>
  <si>
    <t>SEN-53685441</t>
  </si>
  <si>
    <t>Smart Tables</t>
  </si>
  <si>
    <t>SEN-65957878</t>
  </si>
  <si>
    <t>OpenAPI (Swagger) Integration Data Center</t>
  </si>
  <si>
    <t>SEN-57937571</t>
  </si>
  <si>
    <t>Edit Permission Inheritance</t>
  </si>
  <si>
    <t>SEN-55443655</t>
  </si>
  <si>
    <t>Last Log for Confluence</t>
  </si>
  <si>
    <t>SEN-55443654</t>
  </si>
  <si>
    <t>No Email Storm</t>
  </si>
  <si>
    <t>SEN-55443653</t>
  </si>
  <si>
    <t>User Switcher for Confluence</t>
  </si>
  <si>
    <t>SEN-55443652</t>
  </si>
  <si>
    <t>Refined Toolkit for Confluence</t>
  </si>
  <si>
    <t>SEN-53685445</t>
  </si>
  <si>
    <t>Xray Testmanagement</t>
  </si>
  <si>
    <t>SEN-54702924</t>
  </si>
  <si>
    <t>Smart Issue Templates</t>
  </si>
  <si>
    <t>SEN-58101251</t>
  </si>
  <si>
    <t>Pivot Report: Roll Up Epic Issus, Worklogs</t>
  </si>
  <si>
    <t>SEN-53685426</t>
  </si>
  <si>
    <t>Adaptavist ScriptRunner for JIRA</t>
  </si>
  <si>
    <t>SEN-53685435</t>
  </si>
  <si>
    <t>Time Tracker for JIRA Cloud &amp; Data Center</t>
  </si>
  <si>
    <t>SEN-53685436</t>
  </si>
  <si>
    <t>Issue Links Viewer</t>
  </si>
  <si>
    <t>SEN-67409131</t>
  </si>
  <si>
    <t>Email This Issue Server</t>
  </si>
  <si>
    <t>SEN-30770439</t>
  </si>
  <si>
    <t xml:space="preserve">Time to SLA </t>
  </si>
  <si>
    <t>SEN-30770434</t>
  </si>
  <si>
    <t>Theme Extension for Jira Service Desk</t>
  </si>
  <si>
    <t>SEN-27248526</t>
  </si>
  <si>
    <t>Tempo Timesheets</t>
  </si>
  <si>
    <t>SEN-31553732</t>
  </si>
  <si>
    <t>Rich Filters for Jira Dashboards</t>
  </si>
  <si>
    <t>SEN-31553731</t>
  </si>
  <si>
    <t>Rich Filters::Service Management Dashboards</t>
  </si>
  <si>
    <t>SEN-31553730</t>
  </si>
  <si>
    <t>Rich Filters::PDF Reports for Jira</t>
  </si>
  <si>
    <t>SEN-35993349</t>
  </si>
  <si>
    <t>Queues for Jira Service Management</t>
  </si>
  <si>
    <t>SEN-30770440</t>
  </si>
  <si>
    <t>My Requests Extension for Jira Service Desk</t>
  </si>
  <si>
    <t>SEN-65269013</t>
  </si>
  <si>
    <t xml:space="preserve">Last Log for JIRA </t>
  </si>
  <si>
    <t>SEN-30770441</t>
  </si>
  <si>
    <t>Extension for Jira Service Desk</t>
  </si>
  <si>
    <t>SEN-30770442</t>
  </si>
  <si>
    <t>SEN-30770435</t>
  </si>
  <si>
    <t>Adaptavist ScriptRunner for Jira</t>
  </si>
  <si>
    <t>SEN-65269014</t>
  </si>
  <si>
    <t>Reminder für JIRA</t>
  </si>
  <si>
    <t>SEN-90496618</t>
  </si>
  <si>
    <t>SEN-90490850</t>
  </si>
  <si>
    <t>Ultimate Customizer for Jira Service Management</t>
  </si>
  <si>
    <t>Dienstleistungspreise gemäß Leistungsbeschreibung (bezogen auf die zuvor angebotenen Leistungen)</t>
  </si>
  <si>
    <t>Leistungs-beschreibung</t>
  </si>
  <si>
    <t>Beschreibung</t>
  </si>
  <si>
    <t>pauschal</t>
  </si>
  <si>
    <t>Ziff. 2.2</t>
  </si>
  <si>
    <t>Auftaktworkshop</t>
  </si>
  <si>
    <t>Ziff. 2.4</t>
  </si>
  <si>
    <t>Projektleiter / Ansprechpartner Atlassian Produkte</t>
  </si>
  <si>
    <t>Ziff. 2.7</t>
  </si>
  <si>
    <t>Leistungen bei Vertragsende</t>
  </si>
  <si>
    <t xml:space="preserve">Dienstleistungspreise für zusätzliche optionale Arbeiten bei Bedarf. Der Tagessatz entspricht 8 Stunden bei einer 1/4-Stunden genauen Abrechnung.
Bitte beachten: optionale Preise gehen nicht in die Beauftragungssumme ein. Sie gehen allerdings in die Bewertungssumme ein. </t>
  </si>
  <si>
    <t>Tagessatz</t>
  </si>
  <si>
    <t>Ziff. 2.8</t>
  </si>
  <si>
    <t>Systemspezialist</t>
  </si>
  <si>
    <t>Consultant</t>
  </si>
  <si>
    <t>Trainer</t>
  </si>
  <si>
    <t>Projektleiter/-koordinator</t>
  </si>
  <si>
    <t>Anfahrtspauschale für Zeit und Kilometer Standort Berlin</t>
  </si>
  <si>
    <t>Alle Preise sind netto (ohne MwSt.)</t>
  </si>
  <si>
    <t>Datum</t>
  </si>
  <si>
    <t>Ort</t>
  </si>
  <si>
    <t xml:space="preserve">Optionale Bereitstellung Jira-Service-Management Plugins gemäß Leistungsbeschreibung Ziff. 2.5
Bitte beachten: optionale Preise gehen nicht in die Beauftragungssumme ein. Sie gehen allerdings in die Bewertungssumme ein. </t>
  </si>
  <si>
    <t xml:space="preserve">Optionale Bereitstellung Jira Plugins gemäß Leistungsbeschreibung Ziff. 2.5
Bitte beachten: optionale Preise gehen nicht in die Beauftragungssumme ein. Sie gehen allerdings in die Bewertungssumme ein. </t>
  </si>
  <si>
    <t xml:space="preserve">Optionale Bereitstellung Confluence Plugins gemäß Leistungsbeschreibung Ziff. 2.5
Bitte beachten: optionale Preise gehen nicht in die Beauftragungssumme ein. Sie gehen allerdings in die Bewertungssumme ein. </t>
  </si>
  <si>
    <t>Wertungssumme</t>
  </si>
  <si>
    <t>Name des Bevollmächtigten in Druckbuchstaben</t>
  </si>
  <si>
    <t>Name des Bieters in Druckbuchstaben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</si>
</sst>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#,##0.00\ &quot;€&quot;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Delivery/arial.ttf"/>
    </font>
    <font>
      <b/>
      <sz val="10"/>
      <name val="Delivery/arial.ttf"/>
    </font>
    <font>
      <sz val="10"/>
      <name val="Delivery/arial.ttf"/>
    </font>
    <font>
      <b/>
      <sz val="10"/>
      <color indexed="10"/>
      <name val="Delivery/arial.ttf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indexed="10"/>
      <name val="Delivery/arial.ttf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8" fillId="0" borderId="0" xfId="0" applyNumberFormat="1" applyFont="1"/>
    <xf numFmtId="164" fontId="7" fillId="0" borderId="1" xfId="0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wrapText="1"/>
    </xf>
    <xf numFmtId="165" fontId="1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49" fontId="4" fillId="4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wrapText="1"/>
    </xf>
    <xf numFmtId="165" fontId="10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165" fontId="4" fillId="3" borderId="3" xfId="0" applyNumberFormat="1" applyFont="1" applyFill="1" applyBorder="1" applyAlignment="1" applyProtection="1">
      <alignment horizontal="right" vertical="top"/>
      <protection locked="0"/>
    </xf>
    <xf numFmtId="0" fontId="4" fillId="3" borderId="3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/>
    <xf numFmtId="0" fontId="2" fillId="2" borderId="0" xfId="0" applyFont="1" applyFill="1" applyAlignment="1">
      <alignment horizontal="left" vertical="top"/>
    </xf>
    <xf numFmtId="0" fontId="14" fillId="0" borderId="0" xfId="0" applyFont="1" applyAlignment="1">
      <alignment horizontal="left" wrapText="1"/>
    </xf>
    <xf numFmtId="0" fontId="0" fillId="0" borderId="0" xfId="0" applyAlignment="1">
      <alignment wrapText="1"/>
    </xf>
    <xf numFmtId="14" fontId="14" fillId="0" borderId="0" xfId="0" applyNumberFormat="1" applyFont="1" applyAlignment="1">
      <alignment horizontal="left" wrapText="1"/>
    </xf>
    <xf numFmtId="16" fontId="14" fillId="0" borderId="0" xfId="0" quotePrefix="1" applyNumberFormat="1" applyFont="1" applyAlignment="1">
      <alignment horizontal="left" wrapText="1"/>
    </xf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/>
    <xf numFmtId="164" fontId="7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49" fontId="7" fillId="3" borderId="0" xfId="0" applyNumberFormat="1" applyFont="1" applyFill="1" applyAlignment="1" applyProtection="1">
      <alignment horizontal="center" wrapText="1"/>
      <protection locked="0"/>
    </xf>
    <xf numFmtId="49" fontId="7" fillId="3" borderId="2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/>
    </xf>
    <xf numFmtId="49" fontId="16" fillId="0" borderId="0" xfId="0" applyNumberFormat="1" applyFont="1" applyAlignment="1" applyProtection="1">
      <alignment horizontal="center" wrapText="1"/>
      <protection locked="0"/>
    </xf>
    <xf numFmtId="49" fontId="16" fillId="0" borderId="2" xfId="0" applyNumberFormat="1" applyFont="1" applyBorder="1" applyAlignment="1" applyProtection="1">
      <alignment horizontal="center" wrapText="1"/>
      <protection locked="0"/>
    </xf>
    <xf numFmtId="49" fontId="16" fillId="3" borderId="0" xfId="0" applyNumberFormat="1" applyFont="1" applyFill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8"/>
  <sheetViews>
    <sheetView tabSelected="1" topLeftCell="A12" zoomScale="80" zoomScaleNormal="80" workbookViewId="0">
      <selection activeCell="J18" sqref="J18"/>
    </sheetView>
  </sheetViews>
  <sheetFormatPr baseColWidth="10" defaultColWidth="11.453125" defaultRowHeight="14.5"/>
  <cols>
    <col min="1" max="1" width="12" style="29" customWidth="1"/>
    <col min="2" max="2" width="11.7265625" customWidth="1"/>
    <col min="3" max="3" width="14" style="5" customWidth="1"/>
    <col min="4" max="4" width="15.1796875" customWidth="1"/>
    <col min="5" max="5" width="31.453125" customWidth="1"/>
    <col min="6" max="6" width="25.453125" customWidth="1"/>
    <col min="7" max="7" width="34.54296875" customWidth="1"/>
    <col min="8" max="9" width="16.54296875" customWidth="1"/>
    <col min="10" max="10" width="51.7265625" customWidth="1"/>
  </cols>
  <sheetData>
    <row r="1" spans="1:17" s="3" customFormat="1"/>
    <row r="2" spans="1:17" s="4" customFormat="1" ht="24.75" customHeight="1">
      <c r="A2" s="40" t="s">
        <v>0</v>
      </c>
      <c r="B2" s="40"/>
      <c r="C2" s="36" t="s">
        <v>1</v>
      </c>
      <c r="D2" s="37"/>
      <c r="E2" s="37"/>
      <c r="F2" s="37"/>
      <c r="G2" s="37"/>
      <c r="H2" s="37"/>
      <c r="I2" s="37"/>
      <c r="J2" s="37"/>
    </row>
    <row r="3" spans="1:17" s="4" customFormat="1" ht="24.75" customHeight="1">
      <c r="A3" s="40" t="s">
        <v>2</v>
      </c>
      <c r="B3" s="37"/>
      <c r="C3" s="36" t="s">
        <v>3</v>
      </c>
      <c r="D3" s="37"/>
      <c r="E3" s="37"/>
      <c r="F3" s="37"/>
      <c r="G3" s="37"/>
      <c r="H3" s="37"/>
      <c r="I3" s="37"/>
      <c r="J3" s="37"/>
    </row>
    <row r="4" spans="1:17" s="4" customFormat="1" ht="24.75" customHeight="1">
      <c r="A4" s="40" t="s">
        <v>4</v>
      </c>
      <c r="B4" s="37"/>
      <c r="C4" s="36" t="s">
        <v>5</v>
      </c>
      <c r="D4" s="37"/>
      <c r="E4" s="37"/>
      <c r="F4" s="37"/>
      <c r="G4" s="37"/>
      <c r="H4" s="37"/>
      <c r="I4" s="37"/>
      <c r="J4" s="37"/>
    </row>
    <row r="5" spans="1:17" s="4" customFormat="1" ht="24.75" customHeight="1">
      <c r="A5" s="40" t="s">
        <v>6</v>
      </c>
      <c r="B5" s="37"/>
      <c r="C5" s="39" t="s">
        <v>7</v>
      </c>
      <c r="D5" s="37"/>
      <c r="E5" s="5"/>
      <c r="F5" s="5"/>
      <c r="G5" s="5"/>
      <c r="H5" s="5"/>
      <c r="I5" s="5"/>
      <c r="J5" s="5"/>
    </row>
    <row r="6" spans="1:17" s="4" customFormat="1" ht="24.75" customHeight="1">
      <c r="A6" s="40" t="s">
        <v>8</v>
      </c>
      <c r="B6" s="37"/>
      <c r="C6" s="38">
        <v>46315</v>
      </c>
      <c r="D6" s="37"/>
      <c r="E6" s="5"/>
      <c r="F6" s="5"/>
      <c r="G6" s="5"/>
      <c r="H6" s="5"/>
      <c r="I6" s="5"/>
      <c r="J6" s="5"/>
    </row>
    <row r="7" spans="1:17" s="3" customFormat="1"/>
    <row r="8" spans="1:17" s="3" customFormat="1"/>
    <row r="9" spans="1:17">
      <c r="A9" s="35" t="s">
        <v>9</v>
      </c>
      <c r="B9" s="33"/>
      <c r="C9" s="33"/>
      <c r="D9" s="33"/>
      <c r="E9" s="33"/>
      <c r="F9" s="33"/>
      <c r="G9" s="34"/>
      <c r="H9" s="34"/>
      <c r="I9" s="34"/>
      <c r="J9" s="34"/>
    </row>
    <row r="10" spans="1:17">
      <c r="A10"/>
      <c r="C10"/>
      <c r="L10" s="6"/>
      <c r="M10" s="6"/>
      <c r="N10" s="6"/>
      <c r="O10" s="6"/>
      <c r="P10" s="6"/>
      <c r="Q10" s="6"/>
    </row>
    <row r="11" spans="1:17" s="8" customFormat="1" ht="47.25" customHeight="1">
      <c r="A11" s="7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7" t="s">
        <v>17</v>
      </c>
      <c r="I11" s="7" t="s">
        <v>18</v>
      </c>
      <c r="J11" s="7" t="s">
        <v>19</v>
      </c>
    </row>
    <row r="12" spans="1:17" ht="45" customHeight="1">
      <c r="A12" s="9">
        <v>1</v>
      </c>
      <c r="B12" s="10">
        <v>2000</v>
      </c>
      <c r="C12" s="11" t="s">
        <v>20</v>
      </c>
      <c r="D12" s="12" t="s">
        <v>21</v>
      </c>
      <c r="E12" s="9" t="s">
        <v>22</v>
      </c>
      <c r="F12" s="9" t="s">
        <v>23</v>
      </c>
      <c r="G12" s="9" t="s">
        <v>24</v>
      </c>
      <c r="H12" s="30">
        <v>0</v>
      </c>
      <c r="I12" s="13">
        <f>B12*H12</f>
        <v>0</v>
      </c>
      <c r="J12" s="31"/>
    </row>
    <row r="13" spans="1:17" ht="24.75" customHeight="1">
      <c r="A13" s="14" t="s">
        <v>25</v>
      </c>
      <c r="B13" s="15"/>
      <c r="C13" s="16"/>
      <c r="D13" s="15"/>
      <c r="E13" s="15"/>
      <c r="F13" s="15"/>
      <c r="G13" s="15"/>
      <c r="H13" s="15"/>
      <c r="I13" s="17">
        <f>SUM(I12:I12)</f>
        <v>0</v>
      </c>
    </row>
    <row r="14" spans="1:17">
      <c r="A14" s="18"/>
      <c r="B14" s="15"/>
      <c r="C14" s="16"/>
      <c r="D14" s="15"/>
      <c r="E14" s="15"/>
      <c r="F14" s="15"/>
      <c r="G14" s="15"/>
      <c r="H14" s="15"/>
      <c r="I14" s="19"/>
    </row>
    <row r="15" spans="1:17">
      <c r="A15" s="35" t="s">
        <v>26</v>
      </c>
      <c r="B15" s="33"/>
      <c r="C15" s="33"/>
      <c r="D15" s="33"/>
      <c r="E15" s="33"/>
      <c r="F15" s="33"/>
      <c r="G15" s="34"/>
      <c r="H15" s="34"/>
      <c r="I15" s="34"/>
      <c r="J15" s="34"/>
    </row>
    <row r="16" spans="1:17">
      <c r="A16"/>
      <c r="C16"/>
      <c r="L16" s="6"/>
      <c r="M16" s="6"/>
      <c r="N16" s="6"/>
      <c r="O16" s="6"/>
      <c r="P16" s="6"/>
      <c r="Q16" s="6"/>
    </row>
    <row r="17" spans="1:17" s="8" customFormat="1" ht="47.25" customHeight="1">
      <c r="A17" s="7" t="str">
        <f t="shared" ref="A17:J17" si="0">A11</f>
        <v>Nummer</v>
      </c>
      <c r="B17" s="7" t="str">
        <f t="shared" si="0"/>
        <v>Menge</v>
      </c>
      <c r="C17" s="7" t="str">
        <f t="shared" si="0"/>
        <v>Bemessung</v>
      </c>
      <c r="D17" s="7" t="str">
        <f t="shared" si="0"/>
        <v>Lizenz neu / SEN-Nummer</v>
      </c>
      <c r="E17" s="7" t="str">
        <f t="shared" si="0"/>
        <v>Organisationseinheit beim Medizinischen Dienst</v>
      </c>
      <c r="F17" s="7" t="str">
        <f t="shared" si="0"/>
        <v>Lizenzbeschreibung Atlassian</v>
      </c>
      <c r="G17" s="7" t="str">
        <f t="shared" si="0"/>
        <v>Produkt-Typ</v>
      </c>
      <c r="H17" s="7" t="str">
        <f t="shared" si="0"/>
        <v>Einzelpreis
(netto)</v>
      </c>
      <c r="I17" s="7" t="str">
        <f t="shared" si="0"/>
        <v>Gesamtpreis
(netto)</v>
      </c>
      <c r="J17" s="7" t="str">
        <f t="shared" si="0"/>
        <v>Bemerkungen</v>
      </c>
    </row>
    <row r="18" spans="1:17" ht="45" customHeight="1">
      <c r="A18" s="9">
        <v>2</v>
      </c>
      <c r="B18" s="10">
        <v>1000</v>
      </c>
      <c r="C18" s="11" t="s">
        <v>20</v>
      </c>
      <c r="D18" s="12" t="s">
        <v>27</v>
      </c>
      <c r="E18" s="9" t="s">
        <v>22</v>
      </c>
      <c r="F18" s="9" t="s">
        <v>28</v>
      </c>
      <c r="G18" s="9" t="s">
        <v>29</v>
      </c>
      <c r="H18" s="30">
        <v>0</v>
      </c>
      <c r="I18" s="13">
        <f>B18*H18</f>
        <v>0</v>
      </c>
      <c r="J18" s="31"/>
    </row>
    <row r="19" spans="1:17" ht="24.75" customHeight="1">
      <c r="A19" s="14" t="s">
        <v>25</v>
      </c>
      <c r="B19" s="15"/>
      <c r="C19" s="16"/>
      <c r="D19" s="15"/>
      <c r="E19" s="15"/>
      <c r="F19" s="15"/>
      <c r="G19" s="15"/>
      <c r="H19" s="15"/>
      <c r="I19" s="17">
        <f>SUM(I18:I18)</f>
        <v>0</v>
      </c>
    </row>
    <row r="20" spans="1:17">
      <c r="A20" s="18"/>
      <c r="B20" s="15"/>
      <c r="C20" s="16"/>
      <c r="D20" s="15"/>
      <c r="E20" s="15"/>
      <c r="F20" s="15"/>
      <c r="G20" s="15"/>
      <c r="H20" s="15"/>
      <c r="I20" s="19"/>
    </row>
    <row r="21" spans="1:17">
      <c r="A21" s="35" t="s">
        <v>30</v>
      </c>
      <c r="B21" s="33"/>
      <c r="C21" s="33"/>
      <c r="D21" s="33"/>
      <c r="E21" s="33"/>
      <c r="F21" s="33"/>
      <c r="G21" s="34"/>
      <c r="H21" s="34"/>
      <c r="I21" s="34"/>
      <c r="J21" s="34"/>
    </row>
    <row r="22" spans="1:17">
      <c r="A22"/>
      <c r="C22"/>
      <c r="L22" s="6"/>
      <c r="M22" s="6"/>
      <c r="N22" s="6"/>
      <c r="O22" s="6"/>
      <c r="P22" s="6"/>
      <c r="Q22" s="6"/>
    </row>
    <row r="23" spans="1:17" s="8" customFormat="1" ht="47.25" customHeight="1">
      <c r="A23" s="7" t="str">
        <f t="shared" ref="A23:J23" si="1">A17</f>
        <v>Nummer</v>
      </c>
      <c r="B23" s="7" t="str">
        <f t="shared" si="1"/>
        <v>Menge</v>
      </c>
      <c r="C23" s="7" t="str">
        <f t="shared" si="1"/>
        <v>Bemessung</v>
      </c>
      <c r="D23" s="7" t="str">
        <f t="shared" si="1"/>
        <v>Lizenz neu / SEN-Nummer</v>
      </c>
      <c r="E23" s="7" t="str">
        <f t="shared" si="1"/>
        <v>Organisationseinheit beim Medizinischen Dienst</v>
      </c>
      <c r="F23" s="7" t="str">
        <f t="shared" si="1"/>
        <v>Lizenzbeschreibung Atlassian</v>
      </c>
      <c r="G23" s="7" t="str">
        <f t="shared" si="1"/>
        <v>Produkt-Typ</v>
      </c>
      <c r="H23" s="7" t="str">
        <f t="shared" si="1"/>
        <v>Einzelpreis
(netto)</v>
      </c>
      <c r="I23" s="7" t="str">
        <f t="shared" si="1"/>
        <v>Gesamtpreis
(netto)</v>
      </c>
      <c r="J23" s="7" t="str">
        <f t="shared" si="1"/>
        <v>Bemerkungen</v>
      </c>
    </row>
    <row r="24" spans="1:17" ht="45" customHeight="1">
      <c r="A24" s="9">
        <v>3</v>
      </c>
      <c r="B24" s="10">
        <v>250</v>
      </c>
      <c r="C24" s="11" t="s">
        <v>20</v>
      </c>
      <c r="D24" s="12" t="s">
        <v>31</v>
      </c>
      <c r="E24" s="9" t="s">
        <v>22</v>
      </c>
      <c r="F24" s="9" t="s">
        <v>32</v>
      </c>
      <c r="G24" s="9" t="s">
        <v>24</v>
      </c>
      <c r="H24" s="30">
        <v>0</v>
      </c>
      <c r="I24" s="13">
        <f>B24*H24</f>
        <v>0</v>
      </c>
      <c r="J24" s="31"/>
    </row>
    <row r="25" spans="1:17" ht="45" customHeight="1">
      <c r="A25" s="9">
        <v>4</v>
      </c>
      <c r="B25" s="10">
        <v>250</v>
      </c>
      <c r="C25" s="11" t="s">
        <v>20</v>
      </c>
      <c r="D25" s="12" t="s">
        <v>33</v>
      </c>
      <c r="E25" s="9" t="s">
        <v>34</v>
      </c>
      <c r="F25" s="9" t="s">
        <v>32</v>
      </c>
      <c r="G25" s="9" t="s">
        <v>35</v>
      </c>
      <c r="H25" s="30">
        <v>0</v>
      </c>
      <c r="I25" s="13">
        <f>B25*H25</f>
        <v>0</v>
      </c>
      <c r="J25" s="31"/>
    </row>
    <row r="26" spans="1:17" ht="24.75" customHeight="1">
      <c r="A26" s="14" t="s">
        <v>25</v>
      </c>
      <c r="B26" s="15"/>
      <c r="C26" s="16"/>
      <c r="D26" s="15"/>
      <c r="E26" s="15"/>
      <c r="F26" s="15"/>
      <c r="G26" s="15"/>
      <c r="H26" s="15"/>
      <c r="I26" s="17">
        <f>SUM(I24:I25)</f>
        <v>0</v>
      </c>
    </row>
    <row r="27" spans="1:17">
      <c r="A27" s="18"/>
      <c r="B27" s="15"/>
      <c r="C27" s="16"/>
      <c r="D27" s="15"/>
      <c r="E27" s="15"/>
      <c r="F27" s="15"/>
      <c r="G27" s="15"/>
      <c r="H27" s="15"/>
      <c r="I27" s="19"/>
    </row>
    <row r="28" spans="1:17" ht="29.5" customHeight="1">
      <c r="A28" s="32" t="s">
        <v>138</v>
      </c>
      <c r="B28" s="33"/>
      <c r="C28" s="33"/>
      <c r="D28" s="33"/>
      <c r="E28" s="33"/>
      <c r="F28" s="33"/>
      <c r="G28" s="34"/>
      <c r="H28" s="34"/>
      <c r="I28" s="34"/>
      <c r="J28" s="34"/>
    </row>
    <row r="29" spans="1:17">
      <c r="A29"/>
      <c r="C29"/>
      <c r="L29" s="6"/>
      <c r="M29" s="6"/>
      <c r="N29" s="6"/>
      <c r="O29" s="6"/>
      <c r="P29" s="6"/>
      <c r="Q29" s="6"/>
    </row>
    <row r="30" spans="1:17" s="8" customFormat="1" ht="47.25" customHeight="1">
      <c r="A30" s="7" t="str">
        <f t="shared" ref="A30:J30" si="2">A17</f>
        <v>Nummer</v>
      </c>
      <c r="B30" s="7" t="str">
        <f t="shared" si="2"/>
        <v>Menge</v>
      </c>
      <c r="C30" s="7" t="str">
        <f t="shared" si="2"/>
        <v>Bemessung</v>
      </c>
      <c r="D30" s="7" t="str">
        <f t="shared" si="2"/>
        <v>Lizenz neu / SEN-Nummer</v>
      </c>
      <c r="E30" s="7" t="str">
        <f t="shared" si="2"/>
        <v>Organisationseinheit beim Medizinischen Dienst</v>
      </c>
      <c r="F30" s="7" t="str">
        <f t="shared" si="2"/>
        <v>Lizenzbeschreibung Atlassian</v>
      </c>
      <c r="G30" s="7" t="str">
        <f t="shared" si="2"/>
        <v>Produkt-Typ</v>
      </c>
      <c r="H30" s="7" t="str">
        <f t="shared" si="2"/>
        <v>Einzelpreis
(netto)</v>
      </c>
      <c r="I30" s="7" t="str">
        <f t="shared" si="2"/>
        <v>Gesamtpreis
(netto)</v>
      </c>
      <c r="J30" s="7" t="str">
        <f t="shared" si="2"/>
        <v>Bemerkungen</v>
      </c>
    </row>
    <row r="31" spans="1:17" ht="45" customHeight="1">
      <c r="A31" s="9">
        <v>5</v>
      </c>
      <c r="B31" s="10">
        <v>2000</v>
      </c>
      <c r="C31" s="11" t="s">
        <v>20</v>
      </c>
      <c r="D31" s="12" t="s">
        <v>36</v>
      </c>
      <c r="E31" s="9" t="s">
        <v>22</v>
      </c>
      <c r="F31" s="9" t="s">
        <v>37</v>
      </c>
      <c r="G31" s="9" t="s">
        <v>38</v>
      </c>
      <c r="H31" s="30">
        <v>0</v>
      </c>
      <c r="I31" s="13">
        <f t="shared" ref="I31:I42" si="3">B31*H31</f>
        <v>0</v>
      </c>
      <c r="J31" s="31"/>
    </row>
    <row r="32" spans="1:17" ht="45" customHeight="1">
      <c r="A32" s="9">
        <v>6</v>
      </c>
      <c r="B32" s="10">
        <v>2000</v>
      </c>
      <c r="C32" s="11" t="s">
        <v>20</v>
      </c>
      <c r="D32" s="12" t="s">
        <v>39</v>
      </c>
      <c r="E32" s="9" t="s">
        <v>22</v>
      </c>
      <c r="F32" s="9" t="s">
        <v>37</v>
      </c>
      <c r="G32" s="9" t="s">
        <v>40</v>
      </c>
      <c r="H32" s="30">
        <v>0</v>
      </c>
      <c r="I32" s="13">
        <f t="shared" si="3"/>
        <v>0</v>
      </c>
      <c r="J32" s="31"/>
    </row>
    <row r="33" spans="1:10" ht="45" customHeight="1">
      <c r="A33" s="9">
        <v>7</v>
      </c>
      <c r="B33" s="10">
        <v>2000</v>
      </c>
      <c r="C33" s="11" t="s">
        <v>20</v>
      </c>
      <c r="D33" s="12" t="s">
        <v>41</v>
      </c>
      <c r="E33" s="9" t="s">
        <v>22</v>
      </c>
      <c r="F33" s="9" t="s">
        <v>37</v>
      </c>
      <c r="G33" s="9" t="s">
        <v>42</v>
      </c>
      <c r="H33" s="30">
        <v>0</v>
      </c>
      <c r="I33" s="13">
        <f t="shared" ref="I33:I38" si="4">B33*H33</f>
        <v>0</v>
      </c>
      <c r="J33" s="31"/>
    </row>
    <row r="34" spans="1:10" ht="45" customHeight="1">
      <c r="A34" s="9">
        <v>8</v>
      </c>
      <c r="B34" s="10">
        <v>2000</v>
      </c>
      <c r="C34" s="11" t="s">
        <v>20</v>
      </c>
      <c r="D34" s="12" t="s">
        <v>43</v>
      </c>
      <c r="E34" s="9" t="s">
        <v>22</v>
      </c>
      <c r="F34" s="9" t="s">
        <v>37</v>
      </c>
      <c r="G34" s="9" t="s">
        <v>44</v>
      </c>
      <c r="H34" s="30">
        <v>0</v>
      </c>
      <c r="I34" s="13">
        <f t="shared" si="4"/>
        <v>0</v>
      </c>
      <c r="J34" s="31"/>
    </row>
    <row r="35" spans="1:10" ht="45" customHeight="1">
      <c r="A35" s="9">
        <v>9</v>
      </c>
      <c r="B35" s="10">
        <v>2000</v>
      </c>
      <c r="C35" s="11" t="s">
        <v>20</v>
      </c>
      <c r="D35" s="12" t="s">
        <v>45</v>
      </c>
      <c r="E35" s="9" t="s">
        <v>22</v>
      </c>
      <c r="F35" s="9" t="s">
        <v>37</v>
      </c>
      <c r="G35" s="9" t="s">
        <v>46</v>
      </c>
      <c r="H35" s="30">
        <v>0</v>
      </c>
      <c r="I35" s="13">
        <f t="shared" si="4"/>
        <v>0</v>
      </c>
      <c r="J35" s="31"/>
    </row>
    <row r="36" spans="1:10" ht="45" customHeight="1">
      <c r="A36" s="9">
        <v>10</v>
      </c>
      <c r="B36" s="10">
        <v>2000</v>
      </c>
      <c r="C36" s="11" t="s">
        <v>20</v>
      </c>
      <c r="D36" s="12" t="s">
        <v>47</v>
      </c>
      <c r="E36" s="9" t="s">
        <v>22</v>
      </c>
      <c r="F36" s="9" t="s">
        <v>37</v>
      </c>
      <c r="G36" s="9" t="s">
        <v>48</v>
      </c>
      <c r="H36" s="30">
        <v>0</v>
      </c>
      <c r="I36" s="13">
        <f t="shared" si="4"/>
        <v>0</v>
      </c>
      <c r="J36" s="31"/>
    </row>
    <row r="37" spans="1:10" ht="45" customHeight="1">
      <c r="A37" s="9">
        <v>11</v>
      </c>
      <c r="B37" s="10">
        <v>2000</v>
      </c>
      <c r="C37" s="11" t="s">
        <v>20</v>
      </c>
      <c r="D37" s="12" t="s">
        <v>49</v>
      </c>
      <c r="E37" s="9" t="s">
        <v>22</v>
      </c>
      <c r="F37" s="9" t="s">
        <v>37</v>
      </c>
      <c r="G37" s="9" t="s">
        <v>50</v>
      </c>
      <c r="H37" s="30">
        <v>0</v>
      </c>
      <c r="I37" s="13">
        <f t="shared" si="4"/>
        <v>0</v>
      </c>
      <c r="J37" s="31"/>
    </row>
    <row r="38" spans="1:10" ht="45" customHeight="1">
      <c r="A38" s="9">
        <v>12</v>
      </c>
      <c r="B38" s="10">
        <v>2000</v>
      </c>
      <c r="C38" s="11" t="s">
        <v>20</v>
      </c>
      <c r="D38" s="12" t="s">
        <v>51</v>
      </c>
      <c r="E38" s="9" t="s">
        <v>22</v>
      </c>
      <c r="F38" s="9" t="s">
        <v>37</v>
      </c>
      <c r="G38" s="9" t="s">
        <v>52</v>
      </c>
      <c r="H38" s="30">
        <v>0</v>
      </c>
      <c r="I38" s="13">
        <f t="shared" si="4"/>
        <v>0</v>
      </c>
      <c r="J38" s="31"/>
    </row>
    <row r="39" spans="1:10" ht="45" customHeight="1">
      <c r="A39" s="9">
        <v>13</v>
      </c>
      <c r="B39" s="10">
        <v>2000</v>
      </c>
      <c r="C39" s="11" t="s">
        <v>20</v>
      </c>
      <c r="D39" s="12" t="s">
        <v>53</v>
      </c>
      <c r="E39" s="9" t="s">
        <v>22</v>
      </c>
      <c r="F39" s="9" t="s">
        <v>37</v>
      </c>
      <c r="G39" s="9" t="s">
        <v>54</v>
      </c>
      <c r="H39" s="30">
        <v>0</v>
      </c>
      <c r="I39" s="13">
        <f t="shared" si="3"/>
        <v>0</v>
      </c>
      <c r="J39" s="31"/>
    </row>
    <row r="40" spans="1:10" ht="45" customHeight="1">
      <c r="A40" s="9">
        <v>14</v>
      </c>
      <c r="B40" s="10">
        <v>2000</v>
      </c>
      <c r="C40" s="11" t="s">
        <v>20</v>
      </c>
      <c r="D40" s="12" t="s">
        <v>55</v>
      </c>
      <c r="E40" s="9" t="s">
        <v>22</v>
      </c>
      <c r="F40" s="9" t="s">
        <v>37</v>
      </c>
      <c r="G40" s="9" t="s">
        <v>56</v>
      </c>
      <c r="H40" s="30">
        <v>0</v>
      </c>
      <c r="I40" s="13">
        <f t="shared" si="3"/>
        <v>0</v>
      </c>
      <c r="J40" s="31"/>
    </row>
    <row r="41" spans="1:10" ht="45" customHeight="1">
      <c r="A41" s="9">
        <v>15</v>
      </c>
      <c r="B41" s="10">
        <v>2000</v>
      </c>
      <c r="C41" s="11" t="s">
        <v>20</v>
      </c>
      <c r="D41" s="12" t="s">
        <v>57</v>
      </c>
      <c r="E41" s="9" t="s">
        <v>22</v>
      </c>
      <c r="F41" s="9" t="s">
        <v>37</v>
      </c>
      <c r="G41" s="9" t="s">
        <v>58</v>
      </c>
      <c r="H41" s="30">
        <v>0</v>
      </c>
      <c r="I41" s="13">
        <f t="shared" si="3"/>
        <v>0</v>
      </c>
      <c r="J41" s="31"/>
    </row>
    <row r="42" spans="1:10" ht="45" customHeight="1">
      <c r="A42" s="9">
        <v>16</v>
      </c>
      <c r="B42" s="10">
        <v>2000</v>
      </c>
      <c r="C42" s="11" t="s">
        <v>20</v>
      </c>
      <c r="D42" s="12" t="s">
        <v>59</v>
      </c>
      <c r="E42" s="9" t="s">
        <v>22</v>
      </c>
      <c r="F42" s="9" t="s">
        <v>37</v>
      </c>
      <c r="G42" s="9" t="s">
        <v>60</v>
      </c>
      <c r="H42" s="30">
        <v>0</v>
      </c>
      <c r="I42" s="13">
        <f t="shared" si="3"/>
        <v>0</v>
      </c>
      <c r="J42" s="31"/>
    </row>
    <row r="43" spans="1:10" ht="45" customHeight="1">
      <c r="A43" s="9">
        <v>17</v>
      </c>
      <c r="B43" s="10">
        <v>2000</v>
      </c>
      <c r="C43" s="11" t="s">
        <v>20</v>
      </c>
      <c r="D43" s="12" t="s">
        <v>61</v>
      </c>
      <c r="E43" s="9" t="s">
        <v>22</v>
      </c>
      <c r="F43" s="9" t="s">
        <v>37</v>
      </c>
      <c r="G43" s="9" t="s">
        <v>62</v>
      </c>
      <c r="H43" s="30">
        <v>0</v>
      </c>
      <c r="I43" s="13">
        <f t="shared" ref="I43:I48" si="5">B43*H43</f>
        <v>0</v>
      </c>
      <c r="J43" s="31"/>
    </row>
    <row r="44" spans="1:10" ht="45" customHeight="1">
      <c r="A44" s="9">
        <v>18</v>
      </c>
      <c r="B44" s="10">
        <v>2000</v>
      </c>
      <c r="C44" s="11" t="s">
        <v>20</v>
      </c>
      <c r="D44" s="12" t="s">
        <v>63</v>
      </c>
      <c r="E44" s="9" t="s">
        <v>22</v>
      </c>
      <c r="F44" s="9" t="s">
        <v>37</v>
      </c>
      <c r="G44" s="9" t="s">
        <v>64</v>
      </c>
      <c r="H44" s="30">
        <v>0</v>
      </c>
      <c r="I44" s="13">
        <f t="shared" si="5"/>
        <v>0</v>
      </c>
      <c r="J44" s="31"/>
    </row>
    <row r="45" spans="1:10" ht="45" customHeight="1">
      <c r="A45" s="9">
        <v>19</v>
      </c>
      <c r="B45" s="10">
        <v>2000</v>
      </c>
      <c r="C45" s="11" t="s">
        <v>20</v>
      </c>
      <c r="D45" s="12" t="s">
        <v>65</v>
      </c>
      <c r="E45" s="9" t="s">
        <v>22</v>
      </c>
      <c r="F45" s="9" t="s">
        <v>37</v>
      </c>
      <c r="G45" s="9" t="s">
        <v>66</v>
      </c>
      <c r="H45" s="30">
        <v>0</v>
      </c>
      <c r="I45" s="13">
        <f t="shared" si="5"/>
        <v>0</v>
      </c>
      <c r="J45" s="31"/>
    </row>
    <row r="46" spans="1:10" ht="45" customHeight="1">
      <c r="A46" s="9">
        <v>20</v>
      </c>
      <c r="B46" s="10">
        <v>2000</v>
      </c>
      <c r="C46" s="11" t="s">
        <v>20</v>
      </c>
      <c r="D46" s="12" t="s">
        <v>67</v>
      </c>
      <c r="E46" s="9" t="s">
        <v>22</v>
      </c>
      <c r="F46" s="9" t="s">
        <v>37</v>
      </c>
      <c r="G46" s="9" t="s">
        <v>68</v>
      </c>
      <c r="H46" s="30">
        <v>0</v>
      </c>
      <c r="I46" s="13">
        <f t="shared" si="5"/>
        <v>0</v>
      </c>
      <c r="J46" s="31"/>
    </row>
    <row r="47" spans="1:10" ht="45" customHeight="1">
      <c r="A47" s="9">
        <v>21</v>
      </c>
      <c r="B47" s="10">
        <v>2000</v>
      </c>
      <c r="C47" s="11" t="s">
        <v>20</v>
      </c>
      <c r="D47" s="12" t="s">
        <v>69</v>
      </c>
      <c r="E47" s="9" t="s">
        <v>22</v>
      </c>
      <c r="F47" s="9" t="s">
        <v>37</v>
      </c>
      <c r="G47" s="9" t="s">
        <v>70</v>
      </c>
      <c r="H47" s="30">
        <v>0</v>
      </c>
      <c r="I47" s="13">
        <f t="shared" si="5"/>
        <v>0</v>
      </c>
      <c r="J47" s="31"/>
    </row>
    <row r="48" spans="1:10" ht="45" customHeight="1">
      <c r="A48" s="9">
        <v>22</v>
      </c>
      <c r="B48" s="10">
        <v>2000</v>
      </c>
      <c r="C48" s="11" t="s">
        <v>20</v>
      </c>
      <c r="D48" s="12" t="s">
        <v>71</v>
      </c>
      <c r="E48" s="9" t="s">
        <v>22</v>
      </c>
      <c r="F48" s="9" t="s">
        <v>37</v>
      </c>
      <c r="G48" s="9" t="s">
        <v>72</v>
      </c>
      <c r="H48" s="30">
        <v>0</v>
      </c>
      <c r="I48" s="13">
        <f t="shared" si="5"/>
        <v>0</v>
      </c>
      <c r="J48" s="31"/>
    </row>
    <row r="49" spans="1:17" ht="24.75" customHeight="1">
      <c r="A49" s="14" t="s">
        <v>25</v>
      </c>
      <c r="B49" s="15"/>
      <c r="C49" s="16"/>
      <c r="D49" s="15"/>
      <c r="E49" s="15"/>
      <c r="F49" s="15"/>
      <c r="G49" s="15"/>
      <c r="H49" s="15"/>
      <c r="I49" s="17">
        <f>SUM(I31:I48)</f>
        <v>0</v>
      </c>
    </row>
    <row r="50" spans="1:17">
      <c r="A50" s="18"/>
      <c r="B50" s="15"/>
      <c r="C50" s="16"/>
      <c r="D50" s="15"/>
      <c r="E50" s="15"/>
      <c r="F50" s="15"/>
      <c r="G50" s="15"/>
      <c r="H50" s="15"/>
      <c r="I50" s="19"/>
    </row>
    <row r="51" spans="1:17" ht="29.5" customHeight="1">
      <c r="A51" s="32" t="s">
        <v>137</v>
      </c>
      <c r="B51" s="33"/>
      <c r="C51" s="33"/>
      <c r="D51" s="33"/>
      <c r="E51" s="33"/>
      <c r="F51" s="33"/>
      <c r="G51" s="34"/>
      <c r="H51" s="34"/>
      <c r="I51" s="34"/>
      <c r="J51" s="34"/>
    </row>
    <row r="52" spans="1:17">
      <c r="A52"/>
      <c r="C52"/>
      <c r="L52" s="6"/>
      <c r="M52" s="6"/>
      <c r="N52" s="6"/>
      <c r="O52" s="6"/>
      <c r="P52" s="6"/>
      <c r="Q52" s="6"/>
    </row>
    <row r="53" spans="1:17" s="8" customFormat="1" ht="47.25" customHeight="1">
      <c r="A53" s="7" t="s">
        <v>10</v>
      </c>
      <c r="B53" s="7" t="s">
        <v>11</v>
      </c>
      <c r="C53" s="7" t="s">
        <v>12</v>
      </c>
      <c r="D53" s="7" t="s">
        <v>13</v>
      </c>
      <c r="E53" s="7" t="s">
        <v>14</v>
      </c>
      <c r="F53" s="7" t="s">
        <v>15</v>
      </c>
      <c r="G53" s="7" t="s">
        <v>16</v>
      </c>
      <c r="H53" s="7" t="s">
        <v>17</v>
      </c>
      <c r="I53" s="7" t="s">
        <v>18</v>
      </c>
      <c r="J53" s="7" t="s">
        <v>19</v>
      </c>
    </row>
    <row r="54" spans="1:17" ht="45" customHeight="1">
      <c r="A54" s="9">
        <v>23</v>
      </c>
      <c r="B54" s="10">
        <v>1000</v>
      </c>
      <c r="C54" s="11" t="s">
        <v>20</v>
      </c>
      <c r="D54" s="12" t="s">
        <v>73</v>
      </c>
      <c r="E54" s="9" t="s">
        <v>22</v>
      </c>
      <c r="F54" s="9" t="s">
        <v>37</v>
      </c>
      <c r="G54" s="9" t="s">
        <v>74</v>
      </c>
      <c r="H54" s="30">
        <v>0</v>
      </c>
      <c r="I54" s="13">
        <f t="shared" ref="I54:I59" si="6">B54*H54</f>
        <v>0</v>
      </c>
      <c r="J54" s="31"/>
    </row>
    <row r="55" spans="1:17" ht="45" customHeight="1">
      <c r="A55" s="9">
        <v>24</v>
      </c>
      <c r="B55" s="10">
        <v>1000</v>
      </c>
      <c r="C55" s="11" t="s">
        <v>20</v>
      </c>
      <c r="D55" s="12" t="s">
        <v>75</v>
      </c>
      <c r="E55" s="9" t="s">
        <v>22</v>
      </c>
      <c r="F55" s="9" t="s">
        <v>37</v>
      </c>
      <c r="G55" s="9" t="s">
        <v>76</v>
      </c>
      <c r="H55" s="30">
        <v>0</v>
      </c>
      <c r="I55" s="13">
        <f t="shared" si="6"/>
        <v>0</v>
      </c>
      <c r="J55" s="31"/>
    </row>
    <row r="56" spans="1:17" ht="45" customHeight="1">
      <c r="A56" s="9">
        <v>25</v>
      </c>
      <c r="B56" s="10">
        <v>1000</v>
      </c>
      <c r="C56" s="11" t="s">
        <v>20</v>
      </c>
      <c r="D56" s="12" t="s">
        <v>77</v>
      </c>
      <c r="E56" s="9" t="s">
        <v>22</v>
      </c>
      <c r="F56" s="9" t="s">
        <v>37</v>
      </c>
      <c r="G56" s="9" t="s">
        <v>78</v>
      </c>
      <c r="H56" s="30">
        <v>0</v>
      </c>
      <c r="I56" s="13">
        <f t="shared" si="6"/>
        <v>0</v>
      </c>
      <c r="J56" s="31"/>
    </row>
    <row r="57" spans="1:17" ht="45" customHeight="1">
      <c r="A57" s="9">
        <v>26</v>
      </c>
      <c r="B57" s="10">
        <v>1000</v>
      </c>
      <c r="C57" s="11" t="s">
        <v>20</v>
      </c>
      <c r="D57" s="12" t="s">
        <v>79</v>
      </c>
      <c r="E57" s="9" t="s">
        <v>22</v>
      </c>
      <c r="F57" s="9" t="s">
        <v>37</v>
      </c>
      <c r="G57" s="9" t="s">
        <v>80</v>
      </c>
      <c r="H57" s="30">
        <v>0</v>
      </c>
      <c r="I57" s="13">
        <f t="shared" si="6"/>
        <v>0</v>
      </c>
      <c r="J57" s="31"/>
    </row>
    <row r="58" spans="1:17" ht="45" customHeight="1">
      <c r="A58" s="9">
        <v>27</v>
      </c>
      <c r="B58" s="10">
        <v>1000</v>
      </c>
      <c r="C58" s="11" t="s">
        <v>20</v>
      </c>
      <c r="D58" s="12" t="s">
        <v>81</v>
      </c>
      <c r="E58" s="9" t="s">
        <v>22</v>
      </c>
      <c r="F58" s="9" t="s">
        <v>37</v>
      </c>
      <c r="G58" s="9" t="s">
        <v>82</v>
      </c>
      <c r="H58" s="30">
        <v>0</v>
      </c>
      <c r="I58" s="13">
        <f t="shared" si="6"/>
        <v>0</v>
      </c>
      <c r="J58" s="31"/>
    </row>
    <row r="59" spans="1:17" ht="45" customHeight="1">
      <c r="A59" s="9">
        <v>28</v>
      </c>
      <c r="B59" s="10">
        <v>1000</v>
      </c>
      <c r="C59" s="11" t="s">
        <v>20</v>
      </c>
      <c r="D59" s="12" t="s">
        <v>83</v>
      </c>
      <c r="E59" s="9" t="s">
        <v>22</v>
      </c>
      <c r="F59" s="9" t="s">
        <v>37</v>
      </c>
      <c r="G59" s="9" t="s">
        <v>84</v>
      </c>
      <c r="H59" s="30">
        <v>0</v>
      </c>
      <c r="I59" s="13">
        <f t="shared" si="6"/>
        <v>0</v>
      </c>
      <c r="J59" s="31"/>
    </row>
    <row r="60" spans="1:17" ht="24.75" customHeight="1">
      <c r="A60" s="14" t="s">
        <v>25</v>
      </c>
      <c r="B60" s="15"/>
      <c r="C60" s="16"/>
      <c r="D60" s="15"/>
      <c r="E60" s="15"/>
      <c r="F60" s="15"/>
      <c r="G60" s="15"/>
      <c r="H60" s="15"/>
      <c r="I60" s="17">
        <f>SUM(I54:I59)</f>
        <v>0</v>
      </c>
    </row>
    <row r="61" spans="1:17" ht="24.75" customHeight="1">
      <c r="A61" s="14"/>
      <c r="B61" s="15"/>
      <c r="C61" s="16"/>
      <c r="D61" s="15"/>
      <c r="E61" s="15"/>
      <c r="F61" s="15"/>
      <c r="G61" s="15"/>
      <c r="H61" s="15"/>
      <c r="I61" s="17"/>
    </row>
    <row r="62" spans="1:17" ht="29.5" customHeight="1">
      <c r="A62" s="32" t="s">
        <v>136</v>
      </c>
      <c r="B62" s="33"/>
      <c r="C62" s="33"/>
      <c r="D62" s="33"/>
      <c r="E62" s="33"/>
      <c r="F62" s="33"/>
      <c r="G62" s="34"/>
      <c r="H62" s="34"/>
      <c r="I62" s="34"/>
      <c r="J62" s="34"/>
    </row>
    <row r="63" spans="1:17" ht="24.75" customHeight="1">
      <c r="A63"/>
      <c r="C63"/>
    </row>
    <row r="64" spans="1:17" ht="51" customHeight="1">
      <c r="A64" s="7" t="s">
        <v>10</v>
      </c>
      <c r="B64" s="7" t="s">
        <v>11</v>
      </c>
      <c r="C64" s="7" t="s">
        <v>12</v>
      </c>
      <c r="D64" s="7" t="s">
        <v>13</v>
      </c>
      <c r="E64" s="7" t="s">
        <v>14</v>
      </c>
      <c r="F64" s="7" t="s">
        <v>15</v>
      </c>
      <c r="G64" s="7" t="s">
        <v>16</v>
      </c>
      <c r="H64" s="7" t="s">
        <v>17</v>
      </c>
      <c r="I64" s="7" t="s">
        <v>18</v>
      </c>
      <c r="J64" s="7" t="s">
        <v>19</v>
      </c>
    </row>
    <row r="65" spans="1:10" ht="51" customHeight="1">
      <c r="A65" s="9">
        <v>29</v>
      </c>
      <c r="B65" s="10">
        <v>250</v>
      </c>
      <c r="C65" s="11" t="s">
        <v>20</v>
      </c>
      <c r="D65" s="12" t="s">
        <v>85</v>
      </c>
      <c r="E65" s="9" t="s">
        <v>22</v>
      </c>
      <c r="F65" s="9" t="s">
        <v>37</v>
      </c>
      <c r="G65" s="9" t="s">
        <v>86</v>
      </c>
      <c r="H65" s="30">
        <v>0</v>
      </c>
      <c r="I65" s="13">
        <f t="shared" ref="I65:I80" si="7">B65*H65</f>
        <v>0</v>
      </c>
      <c r="J65" s="31"/>
    </row>
    <row r="66" spans="1:10" ht="51" customHeight="1">
      <c r="A66" s="9">
        <v>30</v>
      </c>
      <c r="B66" s="10">
        <v>250</v>
      </c>
      <c r="C66" s="11" t="s">
        <v>20</v>
      </c>
      <c r="D66" s="12" t="s">
        <v>87</v>
      </c>
      <c r="E66" s="9" t="s">
        <v>22</v>
      </c>
      <c r="F66" s="9" t="s">
        <v>37</v>
      </c>
      <c r="G66" s="9" t="s">
        <v>88</v>
      </c>
      <c r="H66" s="30">
        <v>0</v>
      </c>
      <c r="I66" s="13">
        <f t="shared" si="7"/>
        <v>0</v>
      </c>
      <c r="J66" s="31"/>
    </row>
    <row r="67" spans="1:10" ht="51" customHeight="1">
      <c r="A67" s="9">
        <v>31</v>
      </c>
      <c r="B67" s="10">
        <v>250</v>
      </c>
      <c r="C67" s="11" t="s">
        <v>20</v>
      </c>
      <c r="D67" s="12" t="s">
        <v>89</v>
      </c>
      <c r="E67" s="9" t="s">
        <v>22</v>
      </c>
      <c r="F67" s="9" t="s">
        <v>37</v>
      </c>
      <c r="G67" s="9" t="s">
        <v>90</v>
      </c>
      <c r="H67" s="30">
        <v>0</v>
      </c>
      <c r="I67" s="13">
        <f t="shared" si="7"/>
        <v>0</v>
      </c>
      <c r="J67" s="31"/>
    </row>
    <row r="68" spans="1:10" ht="51" customHeight="1">
      <c r="A68" s="9">
        <v>32</v>
      </c>
      <c r="B68" s="10">
        <v>250</v>
      </c>
      <c r="C68" s="11" t="s">
        <v>20</v>
      </c>
      <c r="D68" s="12" t="s">
        <v>91</v>
      </c>
      <c r="E68" s="9" t="s">
        <v>22</v>
      </c>
      <c r="F68" s="9" t="s">
        <v>37</v>
      </c>
      <c r="G68" s="9" t="s">
        <v>92</v>
      </c>
      <c r="H68" s="30">
        <v>0</v>
      </c>
      <c r="I68" s="13">
        <f t="shared" si="7"/>
        <v>0</v>
      </c>
      <c r="J68" s="31"/>
    </row>
    <row r="69" spans="1:10" ht="51" customHeight="1">
      <c r="A69" s="9">
        <v>33</v>
      </c>
      <c r="B69" s="10">
        <v>250</v>
      </c>
      <c r="C69" s="11" t="s">
        <v>20</v>
      </c>
      <c r="D69" s="12" t="s">
        <v>93</v>
      </c>
      <c r="E69" s="9" t="s">
        <v>22</v>
      </c>
      <c r="F69" s="9" t="s">
        <v>37</v>
      </c>
      <c r="G69" s="9" t="s">
        <v>94</v>
      </c>
      <c r="H69" s="30">
        <v>0</v>
      </c>
      <c r="I69" s="13">
        <f t="shared" si="7"/>
        <v>0</v>
      </c>
      <c r="J69" s="31"/>
    </row>
    <row r="70" spans="1:10" ht="51" customHeight="1">
      <c r="A70" s="9">
        <v>34</v>
      </c>
      <c r="B70" s="10">
        <v>250</v>
      </c>
      <c r="C70" s="11" t="s">
        <v>20</v>
      </c>
      <c r="D70" s="12" t="s">
        <v>95</v>
      </c>
      <c r="E70" s="9" t="s">
        <v>22</v>
      </c>
      <c r="F70" s="9" t="s">
        <v>37</v>
      </c>
      <c r="G70" s="9" t="s">
        <v>96</v>
      </c>
      <c r="H70" s="30">
        <v>0</v>
      </c>
      <c r="I70" s="13">
        <f t="shared" si="7"/>
        <v>0</v>
      </c>
      <c r="J70" s="31"/>
    </row>
    <row r="71" spans="1:10" ht="51" customHeight="1">
      <c r="A71" s="9">
        <v>35</v>
      </c>
      <c r="B71" s="10">
        <v>250</v>
      </c>
      <c r="C71" s="11" t="s">
        <v>20</v>
      </c>
      <c r="D71" s="12" t="s">
        <v>97</v>
      </c>
      <c r="E71" s="9" t="s">
        <v>22</v>
      </c>
      <c r="F71" s="9" t="s">
        <v>37</v>
      </c>
      <c r="G71" s="9" t="s">
        <v>98</v>
      </c>
      <c r="H71" s="30">
        <v>0</v>
      </c>
      <c r="I71" s="13">
        <f t="shared" si="7"/>
        <v>0</v>
      </c>
      <c r="J71" s="31"/>
    </row>
    <row r="72" spans="1:10" ht="51" customHeight="1">
      <c r="A72" s="9">
        <v>36</v>
      </c>
      <c r="B72" s="10">
        <v>250</v>
      </c>
      <c r="C72" s="11" t="s">
        <v>20</v>
      </c>
      <c r="D72" s="12" t="s">
        <v>99</v>
      </c>
      <c r="E72" s="9" t="s">
        <v>22</v>
      </c>
      <c r="F72" s="9" t="s">
        <v>37</v>
      </c>
      <c r="G72" s="9" t="s">
        <v>100</v>
      </c>
      <c r="H72" s="30">
        <v>0</v>
      </c>
      <c r="I72" s="13">
        <f t="shared" si="7"/>
        <v>0</v>
      </c>
      <c r="J72" s="31"/>
    </row>
    <row r="73" spans="1:10" ht="51" customHeight="1">
      <c r="A73" s="9">
        <v>37</v>
      </c>
      <c r="B73" s="10">
        <v>250</v>
      </c>
      <c r="C73" s="11" t="s">
        <v>20</v>
      </c>
      <c r="D73" s="12" t="s">
        <v>101</v>
      </c>
      <c r="E73" s="9" t="s">
        <v>22</v>
      </c>
      <c r="F73" s="9" t="s">
        <v>37</v>
      </c>
      <c r="G73" s="9" t="s">
        <v>102</v>
      </c>
      <c r="H73" s="30">
        <v>0</v>
      </c>
      <c r="I73" s="13">
        <f t="shared" si="7"/>
        <v>0</v>
      </c>
      <c r="J73" s="31"/>
    </row>
    <row r="74" spans="1:10" ht="51" customHeight="1">
      <c r="A74" s="9">
        <v>38</v>
      </c>
      <c r="B74" s="10">
        <v>250</v>
      </c>
      <c r="C74" s="11" t="s">
        <v>20</v>
      </c>
      <c r="D74" s="12" t="s">
        <v>103</v>
      </c>
      <c r="E74" s="9" t="s">
        <v>22</v>
      </c>
      <c r="F74" s="9" t="s">
        <v>37</v>
      </c>
      <c r="G74" s="9" t="s">
        <v>104</v>
      </c>
      <c r="H74" s="30">
        <v>0</v>
      </c>
      <c r="I74" s="13">
        <f t="shared" si="7"/>
        <v>0</v>
      </c>
      <c r="J74" s="31"/>
    </row>
    <row r="75" spans="1:10" ht="51" customHeight="1">
      <c r="A75" s="9">
        <v>39</v>
      </c>
      <c r="B75" s="10">
        <v>250</v>
      </c>
      <c r="C75" s="11" t="s">
        <v>20</v>
      </c>
      <c r="D75" s="12" t="s">
        <v>105</v>
      </c>
      <c r="E75" s="9" t="s">
        <v>22</v>
      </c>
      <c r="F75" s="9" t="s">
        <v>37</v>
      </c>
      <c r="G75" s="9" t="s">
        <v>106</v>
      </c>
      <c r="H75" s="30">
        <v>0</v>
      </c>
      <c r="I75" s="13">
        <f t="shared" si="7"/>
        <v>0</v>
      </c>
      <c r="J75" s="31"/>
    </row>
    <row r="76" spans="1:10" ht="51" customHeight="1">
      <c r="A76" s="9">
        <v>40</v>
      </c>
      <c r="B76" s="10">
        <v>250</v>
      </c>
      <c r="C76" s="11" t="s">
        <v>20</v>
      </c>
      <c r="D76" s="12" t="s">
        <v>107</v>
      </c>
      <c r="E76" s="9" t="s">
        <v>22</v>
      </c>
      <c r="F76" s="9" t="s">
        <v>37</v>
      </c>
      <c r="G76" s="9" t="s">
        <v>86</v>
      </c>
      <c r="H76" s="30">
        <v>0</v>
      </c>
      <c r="I76" s="13">
        <f t="shared" si="7"/>
        <v>0</v>
      </c>
      <c r="J76" s="31"/>
    </row>
    <row r="77" spans="1:10" ht="51" customHeight="1">
      <c r="A77" s="9">
        <v>41</v>
      </c>
      <c r="B77" s="10">
        <v>250</v>
      </c>
      <c r="C77" s="11" t="s">
        <v>20</v>
      </c>
      <c r="D77" s="12" t="s">
        <v>108</v>
      </c>
      <c r="E77" s="9" t="s">
        <v>22</v>
      </c>
      <c r="F77" s="9" t="s">
        <v>37</v>
      </c>
      <c r="G77" s="9" t="s">
        <v>109</v>
      </c>
      <c r="H77" s="30">
        <v>0</v>
      </c>
      <c r="I77" s="13">
        <f t="shared" si="7"/>
        <v>0</v>
      </c>
      <c r="J77" s="31"/>
    </row>
    <row r="78" spans="1:10" ht="51" customHeight="1">
      <c r="A78" s="9">
        <v>42</v>
      </c>
      <c r="B78" s="10">
        <v>250</v>
      </c>
      <c r="C78" s="11" t="s">
        <v>20</v>
      </c>
      <c r="D78" s="12" t="s">
        <v>110</v>
      </c>
      <c r="E78" s="9" t="s">
        <v>22</v>
      </c>
      <c r="F78" s="9" t="s">
        <v>37</v>
      </c>
      <c r="G78" s="9" t="s">
        <v>111</v>
      </c>
      <c r="H78" s="30">
        <v>0</v>
      </c>
      <c r="I78" s="13">
        <f t="shared" ref="I78:I79" si="8">B78*H78</f>
        <v>0</v>
      </c>
      <c r="J78" s="31"/>
    </row>
    <row r="79" spans="1:10" ht="51" customHeight="1">
      <c r="A79" s="9">
        <v>43</v>
      </c>
      <c r="B79" s="10">
        <v>250</v>
      </c>
      <c r="C79" s="11" t="s">
        <v>20</v>
      </c>
      <c r="D79" s="12" t="s">
        <v>112</v>
      </c>
      <c r="E79" s="9" t="s">
        <v>22</v>
      </c>
      <c r="F79" s="9" t="s">
        <v>37</v>
      </c>
      <c r="G79" s="9" t="s">
        <v>109</v>
      </c>
      <c r="H79" s="30">
        <v>0</v>
      </c>
      <c r="I79" s="13">
        <f t="shared" si="8"/>
        <v>0</v>
      </c>
      <c r="J79" s="31"/>
    </row>
    <row r="80" spans="1:10" ht="51" customHeight="1">
      <c r="A80" s="9">
        <v>44</v>
      </c>
      <c r="B80" s="10">
        <v>250</v>
      </c>
      <c r="C80" s="11" t="s">
        <v>20</v>
      </c>
      <c r="D80" s="12" t="s">
        <v>113</v>
      </c>
      <c r="E80" s="9" t="s">
        <v>22</v>
      </c>
      <c r="F80" s="9" t="s">
        <v>37</v>
      </c>
      <c r="G80" s="9" t="s">
        <v>114</v>
      </c>
      <c r="H80" s="30">
        <v>0</v>
      </c>
      <c r="I80" s="13">
        <f t="shared" si="7"/>
        <v>0</v>
      </c>
      <c r="J80" s="31"/>
    </row>
    <row r="81" spans="1:17" ht="24.75" customHeight="1">
      <c r="A81" s="14" t="s">
        <v>25</v>
      </c>
      <c r="B81" s="15"/>
      <c r="C81" s="16"/>
      <c r="D81" s="15"/>
      <c r="E81" s="15"/>
      <c r="F81" s="15"/>
      <c r="G81" s="15"/>
      <c r="H81" s="15"/>
      <c r="I81" s="17">
        <f>SUM(I65:I80)</f>
        <v>0</v>
      </c>
    </row>
    <row r="82" spans="1:17">
      <c r="A82" s="18"/>
      <c r="B82" s="15"/>
      <c r="C82" s="16"/>
      <c r="D82" s="15"/>
      <c r="E82" s="15"/>
      <c r="F82" s="15"/>
      <c r="G82" s="15"/>
      <c r="H82" s="15"/>
      <c r="I82" s="19"/>
    </row>
    <row r="83" spans="1:17">
      <c r="A83" s="35" t="s">
        <v>115</v>
      </c>
      <c r="B83" s="33"/>
      <c r="C83" s="33"/>
      <c r="D83" s="33"/>
      <c r="E83" s="33"/>
      <c r="F83" s="33"/>
      <c r="G83" s="34"/>
      <c r="H83" s="34"/>
      <c r="I83" s="34"/>
      <c r="J83" s="34"/>
    </row>
    <row r="84" spans="1:17">
      <c r="A84"/>
      <c r="C84"/>
      <c r="L84" s="6"/>
      <c r="M84" s="6"/>
      <c r="N84" s="6"/>
      <c r="O84" s="6"/>
      <c r="P84" s="6"/>
      <c r="Q84" s="6"/>
    </row>
    <row r="85" spans="1:17" s="8" customFormat="1" ht="47.25" customHeight="1">
      <c r="A85" s="7" t="s">
        <v>10</v>
      </c>
      <c r="B85" s="7" t="s">
        <v>11</v>
      </c>
      <c r="C85" s="7" t="s">
        <v>12</v>
      </c>
      <c r="D85" s="7" t="s">
        <v>116</v>
      </c>
      <c r="E85" s="20"/>
      <c r="F85" s="7" t="s">
        <v>117</v>
      </c>
      <c r="G85" s="20"/>
      <c r="H85" s="7" t="s">
        <v>17</v>
      </c>
      <c r="I85" s="7" t="s">
        <v>18</v>
      </c>
      <c r="J85" s="7" t="s">
        <v>19</v>
      </c>
    </row>
    <row r="86" spans="1:17" ht="60" customHeight="1">
      <c r="A86" s="9">
        <v>45</v>
      </c>
      <c r="B86" s="10">
        <v>1</v>
      </c>
      <c r="C86" s="11" t="s">
        <v>118</v>
      </c>
      <c r="D86" s="12" t="s">
        <v>119</v>
      </c>
      <c r="E86" s="20"/>
      <c r="F86" s="9" t="s">
        <v>120</v>
      </c>
      <c r="G86" s="20"/>
      <c r="H86" s="30">
        <v>0</v>
      </c>
      <c r="I86" s="13">
        <f>B86*H86</f>
        <v>0</v>
      </c>
      <c r="J86" s="31"/>
    </row>
    <row r="87" spans="1:17" ht="60" customHeight="1">
      <c r="A87" s="9">
        <v>46</v>
      </c>
      <c r="B87" s="10">
        <v>1</v>
      </c>
      <c r="C87" s="11" t="s">
        <v>118</v>
      </c>
      <c r="D87" s="12" t="s">
        <v>121</v>
      </c>
      <c r="E87" s="20"/>
      <c r="F87" s="9" t="s">
        <v>122</v>
      </c>
      <c r="G87" s="20"/>
      <c r="H87" s="30">
        <v>0</v>
      </c>
      <c r="I87" s="13">
        <f t="shared" ref="I87" si="9">B87*H87</f>
        <v>0</v>
      </c>
      <c r="J87" s="31"/>
    </row>
    <row r="88" spans="1:17" ht="60" customHeight="1">
      <c r="A88" s="9">
        <v>47</v>
      </c>
      <c r="B88" s="10">
        <v>1</v>
      </c>
      <c r="C88" s="11" t="s">
        <v>118</v>
      </c>
      <c r="D88" s="12" t="s">
        <v>123</v>
      </c>
      <c r="E88" s="20"/>
      <c r="F88" s="9" t="s">
        <v>124</v>
      </c>
      <c r="G88" s="20"/>
      <c r="H88" s="30">
        <v>0</v>
      </c>
      <c r="I88" s="13">
        <f t="shared" ref="I88" si="10">B88*H88</f>
        <v>0</v>
      </c>
      <c r="J88" s="31"/>
    </row>
    <row r="89" spans="1:17" ht="24.75" customHeight="1">
      <c r="A89" s="14" t="s">
        <v>25</v>
      </c>
      <c r="B89" s="15"/>
      <c r="C89" s="16"/>
      <c r="D89" s="15"/>
      <c r="E89" s="15"/>
      <c r="F89" s="15"/>
      <c r="G89" s="15"/>
      <c r="H89" s="15"/>
      <c r="I89" s="17">
        <f>SUM(I86:I88)</f>
        <v>0</v>
      </c>
    </row>
    <row r="90" spans="1:17">
      <c r="A90" s="18"/>
      <c r="B90" s="15"/>
      <c r="C90" s="16"/>
      <c r="D90" s="15"/>
      <c r="E90" s="15"/>
      <c r="F90" s="15"/>
      <c r="G90" s="15"/>
      <c r="H90" s="15"/>
      <c r="I90" s="19"/>
    </row>
    <row r="91" spans="1:17">
      <c r="A91" s="18"/>
      <c r="B91" s="15"/>
      <c r="C91" s="16"/>
      <c r="D91" s="15"/>
      <c r="E91" s="15"/>
      <c r="F91" s="15"/>
      <c r="G91" s="15"/>
      <c r="H91" s="15"/>
      <c r="I91" s="19"/>
    </row>
    <row r="92" spans="1:17">
      <c r="A92" s="18"/>
      <c r="B92" s="15"/>
      <c r="C92" s="16"/>
      <c r="D92" s="15"/>
      <c r="E92" s="15"/>
      <c r="F92" s="15"/>
      <c r="G92" s="15"/>
      <c r="H92" s="15"/>
      <c r="I92" s="19"/>
    </row>
    <row r="93" spans="1:17" ht="29.65" customHeight="1">
      <c r="A93" s="32" t="s">
        <v>125</v>
      </c>
      <c r="B93" s="33"/>
      <c r="C93" s="33"/>
      <c r="D93" s="33"/>
      <c r="E93" s="33"/>
      <c r="F93" s="33"/>
      <c r="G93" s="34"/>
      <c r="H93" s="34"/>
      <c r="I93" s="34"/>
      <c r="J93" s="34"/>
    </row>
    <row r="94" spans="1:17">
      <c r="A94"/>
      <c r="C94"/>
      <c r="L94" s="6"/>
      <c r="M94" s="6"/>
      <c r="N94" s="6"/>
      <c r="O94" s="6"/>
      <c r="P94" s="6"/>
      <c r="Q94" s="6"/>
    </row>
    <row r="95" spans="1:17" s="8" customFormat="1" ht="47.25" customHeight="1">
      <c r="A95" s="7" t="s">
        <v>10</v>
      </c>
      <c r="B95" s="7" t="s">
        <v>11</v>
      </c>
      <c r="C95" s="7" t="s">
        <v>12</v>
      </c>
      <c r="D95" s="7" t="s">
        <v>116</v>
      </c>
      <c r="E95" s="20"/>
      <c r="F95" s="7" t="s">
        <v>117</v>
      </c>
      <c r="G95" s="20"/>
      <c r="H95" s="7" t="s">
        <v>17</v>
      </c>
      <c r="I95" s="7" t="s">
        <v>18</v>
      </c>
      <c r="J95" s="7" t="s">
        <v>19</v>
      </c>
    </row>
    <row r="96" spans="1:17" ht="60" customHeight="1">
      <c r="A96" s="9">
        <v>48</v>
      </c>
      <c r="B96" s="10">
        <v>10</v>
      </c>
      <c r="C96" s="11" t="s">
        <v>126</v>
      </c>
      <c r="D96" s="12" t="s">
        <v>127</v>
      </c>
      <c r="E96" s="20"/>
      <c r="F96" s="9" t="s">
        <v>128</v>
      </c>
      <c r="G96" s="20"/>
      <c r="H96" s="30">
        <v>0</v>
      </c>
      <c r="I96" s="13">
        <f>B96*H96</f>
        <v>0</v>
      </c>
      <c r="J96" s="31"/>
    </row>
    <row r="97" spans="1:18" ht="60" customHeight="1">
      <c r="A97" s="9">
        <v>49</v>
      </c>
      <c r="B97" s="10">
        <v>10</v>
      </c>
      <c r="C97" s="11" t="s">
        <v>126</v>
      </c>
      <c r="D97" s="12" t="s">
        <v>127</v>
      </c>
      <c r="E97" s="20"/>
      <c r="F97" s="9" t="s">
        <v>129</v>
      </c>
      <c r="G97" s="20"/>
      <c r="H97" s="30">
        <v>0</v>
      </c>
      <c r="I97" s="13">
        <f t="shared" ref="I97:I99" si="11">B97*H97</f>
        <v>0</v>
      </c>
      <c r="J97" s="31"/>
    </row>
    <row r="98" spans="1:18" ht="60" customHeight="1">
      <c r="A98" s="9">
        <v>50</v>
      </c>
      <c r="B98" s="10">
        <v>10</v>
      </c>
      <c r="C98" s="11" t="s">
        <v>126</v>
      </c>
      <c r="D98" s="12" t="s">
        <v>127</v>
      </c>
      <c r="E98" s="20"/>
      <c r="F98" s="9" t="s">
        <v>130</v>
      </c>
      <c r="G98" s="20"/>
      <c r="H98" s="30">
        <v>0</v>
      </c>
      <c r="I98" s="13">
        <f t="shared" si="11"/>
        <v>0</v>
      </c>
      <c r="J98" s="31"/>
    </row>
    <row r="99" spans="1:18" ht="60" customHeight="1">
      <c r="A99" s="9">
        <v>51</v>
      </c>
      <c r="B99" s="10">
        <v>10</v>
      </c>
      <c r="C99" s="11" t="s">
        <v>126</v>
      </c>
      <c r="D99" s="12" t="s">
        <v>127</v>
      </c>
      <c r="E99" s="20"/>
      <c r="F99" s="9" t="s">
        <v>131</v>
      </c>
      <c r="G99" s="20"/>
      <c r="H99" s="30">
        <v>0</v>
      </c>
      <c r="I99" s="13">
        <f t="shared" si="11"/>
        <v>0</v>
      </c>
      <c r="J99" s="31"/>
    </row>
    <row r="100" spans="1:18" ht="60" customHeight="1">
      <c r="A100" s="9">
        <v>52</v>
      </c>
      <c r="B100" s="10">
        <v>10</v>
      </c>
      <c r="C100" s="11" t="s">
        <v>118</v>
      </c>
      <c r="D100" s="12" t="s">
        <v>127</v>
      </c>
      <c r="E100" s="20"/>
      <c r="F100" s="9" t="s">
        <v>132</v>
      </c>
      <c r="G100" s="20"/>
      <c r="H100" s="30">
        <v>0</v>
      </c>
      <c r="I100" s="13">
        <f t="shared" ref="I100" si="12">B100*H100</f>
        <v>0</v>
      </c>
      <c r="J100" s="31"/>
    </row>
    <row r="101" spans="1:18" ht="24.75" customHeight="1">
      <c r="A101" s="14" t="s">
        <v>25</v>
      </c>
      <c r="B101" s="15"/>
      <c r="C101" s="16"/>
      <c r="D101" s="15"/>
      <c r="E101" s="15"/>
      <c r="F101" s="15"/>
      <c r="G101" s="15"/>
      <c r="H101" s="15"/>
      <c r="I101" s="17">
        <f>SUM(I96:I100)</f>
        <v>0</v>
      </c>
    </row>
    <row r="102" spans="1:18" s="22" customFormat="1" ht="15" customHeight="1">
      <c r="A102" s="45"/>
      <c r="B102" s="45"/>
      <c r="C102" s="45"/>
      <c r="D102" s="45"/>
      <c r="E102" s="21"/>
      <c r="F102" s="21"/>
      <c r="G102" s="21"/>
      <c r="H102" s="21"/>
      <c r="I102" s="21"/>
    </row>
    <row r="103" spans="1:18" s="22" customFormat="1" ht="21" customHeight="1">
      <c r="A103" s="23" t="s">
        <v>139</v>
      </c>
      <c r="B103" s="24"/>
      <c r="C103" s="25"/>
      <c r="D103" s="24"/>
      <c r="E103" s="24"/>
      <c r="F103" s="15"/>
      <c r="G103" s="26"/>
      <c r="I103" s="26">
        <f>I13+I19+I26+I49+I60+I81+I89+I101</f>
        <v>0</v>
      </c>
    </row>
    <row r="104" spans="1:18" s="22" customFormat="1" ht="15" customHeight="1">
      <c r="A104" s="45" t="s">
        <v>133</v>
      </c>
      <c r="B104" s="45"/>
      <c r="C104" s="45"/>
      <c r="D104" s="45"/>
      <c r="E104" s="21"/>
      <c r="F104" s="21"/>
      <c r="G104" s="21"/>
      <c r="H104" s="21"/>
      <c r="I104" s="21"/>
    </row>
    <row r="105" spans="1:18" s="22" customFormat="1" ht="33" customHeight="1">
      <c r="B105" s="6"/>
      <c r="C105" s="6"/>
      <c r="D105" s="1"/>
      <c r="E105" s="27"/>
      <c r="F105" s="1"/>
      <c r="G105" s="27"/>
    </row>
    <row r="106" spans="1:18" s="22" customFormat="1" ht="133.5" customHeight="1">
      <c r="A106" s="51"/>
      <c r="B106" s="49"/>
      <c r="C106" s="49"/>
      <c r="D106" s="49"/>
      <c r="E106" s="46"/>
      <c r="F106" s="46"/>
      <c r="G106" s="49"/>
      <c r="H106" s="46"/>
      <c r="I106" s="49"/>
      <c r="J106" s="49"/>
      <c r="K106" s="28"/>
      <c r="L106" s="41"/>
      <c r="M106" s="41"/>
      <c r="N106" s="41"/>
      <c r="O106" s="41"/>
      <c r="P106" s="41"/>
      <c r="Q106" s="41"/>
      <c r="R106" s="41"/>
    </row>
    <row r="107" spans="1:18">
      <c r="A107" s="50"/>
      <c r="B107" s="50"/>
      <c r="C107" s="50"/>
      <c r="D107" s="50"/>
      <c r="E107" s="47"/>
      <c r="F107" s="50"/>
      <c r="G107" s="50"/>
      <c r="H107" s="50"/>
      <c r="I107" s="50"/>
      <c r="J107" s="50"/>
    </row>
    <row r="108" spans="1:18" ht="15.5">
      <c r="A108" s="44" t="s">
        <v>141</v>
      </c>
      <c r="B108" s="43"/>
      <c r="C108" s="43"/>
      <c r="D108" s="43"/>
      <c r="E108" s="2" t="s">
        <v>134</v>
      </c>
      <c r="F108" s="44" t="s">
        <v>135</v>
      </c>
      <c r="G108" s="48"/>
      <c r="H108" s="42" t="s">
        <v>140</v>
      </c>
      <c r="I108" s="43"/>
      <c r="J108" s="43"/>
    </row>
  </sheetData>
  <sheetProtection algorithmName="SHA-512" hashValue="AwxAdTKIhu9XYvIApINidUM889LHgnuD3Wvg5tCRdCBgfEpv2GJmdYdEqZx2bHvPYMWowNyRsuXTshe1mCHcrQ==" saltValue="//9kynAu78uO0kLeJG3Ogg==" spinCount="100000" sheet="1" objects="1" scenarios="1" selectLockedCells="1"/>
  <mergeCells count="28">
    <mergeCell ref="L106:R106"/>
    <mergeCell ref="H108:J108"/>
    <mergeCell ref="A9:J9"/>
    <mergeCell ref="A15:J15"/>
    <mergeCell ref="A108:D108"/>
    <mergeCell ref="A104:D104"/>
    <mergeCell ref="E106:E107"/>
    <mergeCell ref="A28:J28"/>
    <mergeCell ref="A51:J51"/>
    <mergeCell ref="A93:J93"/>
    <mergeCell ref="F108:G108"/>
    <mergeCell ref="F106:G107"/>
    <mergeCell ref="H106:J107"/>
    <mergeCell ref="A106:D107"/>
    <mergeCell ref="A102:D102"/>
    <mergeCell ref="A83:J83"/>
    <mergeCell ref="A62:J62"/>
    <mergeCell ref="A21:J21"/>
    <mergeCell ref="C2:J2"/>
    <mergeCell ref="C3:J3"/>
    <mergeCell ref="C4:J4"/>
    <mergeCell ref="C6:D6"/>
    <mergeCell ref="C5:D5"/>
    <mergeCell ref="A2:B2"/>
    <mergeCell ref="A3:B3"/>
    <mergeCell ref="A4:B4"/>
    <mergeCell ref="A5:B5"/>
    <mergeCell ref="A6:B6"/>
  </mergeCells>
  <pageMargins left="0.70866141732283472" right="0.70866141732283472" top="0.78740157480314965" bottom="0.78740157480314965" header="0.31496062992125984" footer="0.31496062992125984"/>
  <pageSetup paperSize="9" scale="59" fitToHeight="0" orientation="landscape" r:id="rId1"/>
  <headerFooter>
    <oddFooter>&amp;L&amp;A&amp;C&amp;F&amp;RSeite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878AD5E415A4D8D7B32F792D164F7" ma:contentTypeVersion="3" ma:contentTypeDescription="Ein neues Dokument erstellen." ma:contentTypeScope="" ma:versionID="f33ddc63122da51dbdd2150d8775122c">
  <xsd:schema xmlns:xsd="http://www.w3.org/2001/XMLSchema" xmlns:xs="http://www.w3.org/2001/XMLSchema" xmlns:p="http://schemas.microsoft.com/office/2006/metadata/properties" xmlns:ns2="c725fb24-72ed-4994-97ed-d777a0302a9e" targetNamespace="http://schemas.microsoft.com/office/2006/metadata/properties" ma:root="true" ma:fieldsID="e8b16ce3a12c99434b6d807ce13d9457" ns2:_="">
    <xsd:import namespace="c725fb24-72ed-4994-97ed-d777a0302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5fb24-72ed-4994-97ed-d777a0302a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4156A5-AC2D-4ECA-B727-8FADDE00F63B}"/>
</file>

<file path=customXml/itemProps2.xml><?xml version="1.0" encoding="utf-8"?>
<ds:datastoreItem xmlns:ds="http://schemas.openxmlformats.org/officeDocument/2006/customXml" ds:itemID="{80C021CD-BEC0-499B-B3C1-8FA704CFDD1E}">
  <ds:schemaRefs>
    <ds:schemaRef ds:uri="http://schemas.microsoft.com/office/2006/metadata/properties"/>
    <ds:schemaRef ds:uri="http://schemas.microsoft.com/office/infopath/2007/PartnerControls"/>
    <ds:schemaRef ds:uri="376315b4-7777-4ff8-a62a-e33daa28f9c1"/>
    <ds:schemaRef ds:uri="37c60699-c1a2-4fbf-b4ed-761b731b3433"/>
  </ds:schemaRefs>
</ds:datastoreItem>
</file>

<file path=customXml/itemProps3.xml><?xml version="1.0" encoding="utf-8"?>
<ds:datastoreItem xmlns:ds="http://schemas.openxmlformats.org/officeDocument/2006/customXml" ds:itemID="{0E87F48A-992F-4F34-95D6-9D4E211B75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Angebotspreise</vt:lpstr>
      <vt:lpstr>Angebotspreise!Druckbereich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</dc:creator>
  <cp:keywords/>
  <dc:description/>
  <cp:lastModifiedBy>Frank Müller</cp:lastModifiedBy>
  <cp:revision/>
  <dcterms:created xsi:type="dcterms:W3CDTF">2017-04-17T13:54:56Z</dcterms:created>
  <dcterms:modified xsi:type="dcterms:W3CDTF">2026-10-21T10:28:25Z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0x01010049F878AD5E415A4D8D7B32F792D164F7</vt:lpwstr>
  </property>
  <property fmtid="{D5CDD505-2E9C-101B-9397-08002B2CF9AE}" pid="3" name="MediaServiceImageTags">
    <vt:lpwstr/>
  </property>
</Properties>
</file>