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Geschäftsstelle\VERGABEN\5_Werkstatt\12_Sandra\2026\UVgO\Rotwild Projekt\2026-0508 Beschaffung eines Kühlanhängers\1_Vorbereitungsphase\2_Ausschreibungsunterlagen\"/>
    </mc:Choice>
  </mc:AlternateContent>
  <xr:revisionPtr revIDLastSave="0" documentId="13_ncr:1_{D09FE0A2-F2C3-4E1D-A631-E970048915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istungsverzeichnis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5" i="1" l="1"/>
  <c r="F54" i="1"/>
  <c r="F53" i="1"/>
  <c r="F52" i="1"/>
  <c r="F51" i="1"/>
  <c r="F56" i="1"/>
  <c r="F45" i="1"/>
  <c r="F44" i="1"/>
  <c r="F5" i="1"/>
  <c r="F46" i="1"/>
  <c r="F47" i="1"/>
  <c r="F48" i="1"/>
  <c r="F57" i="1"/>
  <c r="F58" i="1"/>
</calcChain>
</file>

<file path=xl/sharedStrings.xml><?xml version="1.0" encoding="utf-8"?>
<sst xmlns="http://schemas.openxmlformats.org/spreadsheetml/2006/main" count="133" uniqueCount="119">
  <si>
    <t>Vergabenummer</t>
  </si>
  <si>
    <t>Hinweise</t>
  </si>
  <si>
    <t>Pos.</t>
  </si>
  <si>
    <t>Leistung / technische Mindestanforderung</t>
  </si>
  <si>
    <t>Menge</t>
  </si>
  <si>
    <t>Einheit</t>
  </si>
  <si>
    <t>EP netto (EUR)</t>
  </si>
  <si>
    <t>GP netto (EUR)</t>
  </si>
  <si>
    <t>Angebotene Ausführung / Hersteller / Typ</t>
  </si>
  <si>
    <t>1</t>
  </si>
  <si>
    <t>Fabrikneuer Tandem-Kühlungsanhänger, vollständig montiert, zugelassen und betriebsbereit, einschließlich der unter 1.1 bis 1.8 beschriebenen Ausstattung</t>
  </si>
  <si>
    <t>1.1</t>
  </si>
  <si>
    <t>Fahrwerk und Fahrgestell</t>
  </si>
  <si>
    <t>1.1.1</t>
  </si>
  <si>
    <t>Tandemfahrgestell mit Rückfahrautomatik-Auflaufvorrichtung und V-Deichsel</t>
  </si>
  <si>
    <t>1.1.2</t>
  </si>
  <si>
    <t>Gummifederachsen, Handbremshebel mit Gasdruckdämpfer und Radstoßdämpfer</t>
  </si>
  <si>
    <t>1.1.3</t>
  </si>
  <si>
    <t>Stützrad mit Seitenabstützung und Schmutzfänger</t>
  </si>
  <si>
    <t>1.1.4</t>
  </si>
  <si>
    <t>Fahrgestell, Rahmen und sämtliche korrosionsgefährdeten Eisenteile feuerverzinkt</t>
  </si>
  <si>
    <t>1.1.5</t>
  </si>
  <si>
    <t>Technische Voraussetzungen für eine 100-km/h-Zulassung</t>
  </si>
  <si>
    <t>1.1.6</t>
  </si>
  <si>
    <t>TÜV-Vollabnahme/Erstabnahme einschließlich aller erforderlichen Zulassungsunterlagen</t>
  </si>
  <si>
    <t>1.2</t>
  </si>
  <si>
    <t>Aufbau und Abmessungen</t>
  </si>
  <si>
    <t>1.2.1</t>
  </si>
  <si>
    <t>Innen-Lademaße: Länge mindestens 2.500 mm, Breite mindestens 1.420 mm, Höhe mindestens 2.240 mm</t>
  </si>
  <si>
    <t>1.2.2</t>
  </si>
  <si>
    <t>Zulässiges Gesamtgewicht: 2.700 kg</t>
  </si>
  <si>
    <t>1.2.3</t>
  </si>
  <si>
    <t>Nutzlast: mindestens 1.680 kg</t>
  </si>
  <si>
    <t>1.2.4</t>
  </si>
  <si>
    <t>Aufbauwände und selbsttragendes Dach aus Sandwichplatten mit einer Stärke von mindestens 50 mm</t>
  </si>
  <si>
    <t>1.2.5</t>
  </si>
  <si>
    <t>Umlaufender Prallschutz aus Edelstahlblech bis zu einer Höhe von mindestens 2.000 mm</t>
  </si>
  <si>
    <t>1.2.6</t>
  </si>
  <si>
    <t>Rutschfester, flüssigkeitsbeständiger und leicht zu reinigender Sandwich-Anti-Slip-Boden</t>
  </si>
  <si>
    <t>1.2.7</t>
  </si>
  <si>
    <t>Ausziehbare Einstiegsstufe</t>
  </si>
  <si>
    <t>1.3</t>
  </si>
  <si>
    <t>Fleischtransportsystem</t>
  </si>
  <si>
    <t>1.3.1</t>
  </si>
  <si>
    <t>Zwei feuerverzinkte, ausziehbare Rohrbahnen; Länge je Rohrbahn mindestens 2.345 mm, ausgezogene Gesamtlänge beider Rohrbahnen mindestens 4.690 mm, Rohrbahnhöhe mindestens 2.200 mm</t>
  </si>
  <si>
    <t>1.3.2</t>
  </si>
  <si>
    <t>Rohrbahnendstücke und vier Rutschsicherungen</t>
  </si>
  <si>
    <t>1.3.3</t>
  </si>
  <si>
    <t>Fleischhakensicherung an mindestens einer Rohrbahn; Fleischhaken beidseitig einhängbar</t>
  </si>
  <si>
    <t>1.3.4</t>
  </si>
  <si>
    <t>Rohrbahnauszug am Heckportal</t>
  </si>
  <si>
    <t>1.3.5</t>
  </si>
  <si>
    <t>Kapazität für mindestens 35 Schweinehälften unter Beachtung der zulässigen Nutzlast</t>
  </si>
  <si>
    <t>1.4</t>
  </si>
  <si>
    <t>Türen und Beschläge</t>
  </si>
  <si>
    <t>1.4.1</t>
  </si>
  <si>
    <t>Zweiflügeliges Edelstahl-Heckportal mit abschließbaren Drehstangenverschlüssen und Edelstahlscharnieren</t>
  </si>
  <si>
    <t>1.5</t>
  </si>
  <si>
    <t>Kühl- und Elektroausstattung</t>
  </si>
  <si>
    <t>1.5.1</t>
  </si>
  <si>
    <t>Innenbeleuchtung für 12-V- und 230-V-Betrieb</t>
  </si>
  <si>
    <t>1.5.2</t>
  </si>
  <si>
    <t>Kühlaggregat mit Temperaturregelbereich mindestens -2 °C bis +10 °C und automatischer Abtauung</t>
  </si>
  <si>
    <t>1.5.3</t>
  </si>
  <si>
    <t>Kühlleistung und Auslegung für das angegebene Ladevolumen und den bestimmungsgemäßen Einsatz geeignet</t>
  </si>
  <si>
    <t>1.6</t>
  </si>
  <si>
    <t>Autarke Stromversorgung</t>
  </si>
  <si>
    <t>1.6.1</t>
  </si>
  <si>
    <t>Fest eingebauter Stromerzeuger mit einer Leistung von mindestens 6 kW, für den sicheren Betrieb der vorgesehenen elektrischen Verbraucher geeignet</t>
  </si>
  <si>
    <t>1.6.2</t>
  </si>
  <si>
    <t>Reversierstarter, Aluminium-Schutzverkleidung, Tanköffnung von oben und seitliche Wartungsklappen links und rechts</t>
  </si>
  <si>
    <t>1.7</t>
  </si>
  <si>
    <t>Elektrische Seilwinde</t>
  </si>
  <si>
    <t>1.7.1</t>
  </si>
  <si>
    <t>Elektrische Seilwinde mit 230-V-Antrieb, Relaiskasten und Kabelfernbedienung</t>
  </si>
  <si>
    <t>1.7.2</t>
  </si>
  <si>
    <t>Stahlseil mit ausreichender Länge für die vorgesehenen Verladevorgänge</t>
  </si>
  <si>
    <t>1.7.3</t>
  </si>
  <si>
    <t>Montage auf einer ausziehbaren Vierkantrohrkonstruktion zur Unterstützung beim Be- und Entladen</t>
  </si>
  <si>
    <t>1.8</t>
  </si>
  <si>
    <t>Allgemeine Anforderungen und Dokumentation</t>
  </si>
  <si>
    <t>1.8.1</t>
  </si>
  <si>
    <t>Materialien im Innen- und Nutzbereich hygienisch geeignet, korrosionsbeständig, glatt und leicht zu reinigen</t>
  </si>
  <si>
    <t>1.8.2</t>
  </si>
  <si>
    <t>Vollständige deutschsprachige Bedienungs-, Wartungs- und Prüfdokumentation sowie Einweisung bei Übergabe</t>
  </si>
  <si>
    <t>1.8.3</t>
  </si>
  <si>
    <t>Betriebsbereite Lieferung einschließlich aller erforderlichen Prüfungen und Nachweise</t>
  </si>
  <si>
    <t>2</t>
  </si>
  <si>
    <t>Transportkosten bis zum vereinbarten Lieferort einschließlich Verpackung, Transportversicherung, Abladen und Übergabe</t>
  </si>
  <si>
    <t>3</t>
  </si>
  <si>
    <t>Anmeldung/Zulassung des Anhängers auf den Auftraggeber einschließlich Unterlagen, Kennzeichen und amtlicher Gebühren</t>
  </si>
  <si>
    <t>Summe wertungsrelevante Positionen netto</t>
  </si>
  <si>
    <t>Umsatzsteuer 19 %</t>
  </si>
  <si>
    <t>Gesamtsumme brutto / Wertungspreis</t>
  </si>
  <si>
    <t>Optionale Positionen</t>
  </si>
  <si>
    <t>Die optionalen Positionen sind vollständig zu bepreisen, fließen jedoch nicht in die Ermittlung des Wertungspreises ein. Eine Beauftragung erfolgt nur, wenn diese im Zuschlag ausdrücklich erklärt wird.</t>
  </si>
  <si>
    <t>O1</t>
  </si>
  <si>
    <t>Elektrostarter für den Stromerzeuger anstelle des Reversierstarters</t>
  </si>
  <si>
    <t>O2</t>
  </si>
  <si>
    <t>Ladungssicherung quer: Edelstahl-Lochankerschienen an beiden Seitenwänden und Querstange mit Federzapfen</t>
  </si>
  <si>
    <t>O3</t>
  </si>
  <si>
    <t>Zusätzlicher wannenförmiger Boden aus Aluminium-Quintettblech, seitlich und stirnseitig aufgekantet</t>
  </si>
  <si>
    <t>O4</t>
  </si>
  <si>
    <t>20 lebensmittelgeeignete Edelstahl-Fleischhaken, passend zum angebotenen Rohrbahnsystem</t>
  </si>
  <si>
    <t>O5</t>
  </si>
  <si>
    <t>Einfarbige Außenlackierung des Anhängers in einem RAL-Farbton nach Wahl des Auftraggebers</t>
  </si>
  <si>
    <t>Summe optionale Positionen netto – nicht wertungsrelevant</t>
  </si>
  <si>
    <t>Umsatzsteuer 19 % auf optionale Positionen</t>
  </si>
  <si>
    <t>Summe optionale Positionen brutto – nicht wertungsrelevant</t>
  </si>
  <si>
    <t>Verbindliche Angaben</t>
  </si>
  <si>
    <t>Liefertermin</t>
  </si>
  <si>
    <t>Bieter</t>
  </si>
  <si>
    <t>Firma, Anschrift und Kontakt in Spalte G eintragen</t>
  </si>
  <si>
    <t>2026-0508</t>
  </si>
  <si>
    <t>Leistungsverzeichnis - Beschaffung eines Fleischanhängers</t>
  </si>
  <si>
    <t>spätestens 20.12.2026; konkretes Datum in Spalte G eintragen</t>
  </si>
  <si>
    <r>
      <t xml:space="preserve">Alle technischen Anforderungen sind verbindliche Mindestanforderungen. Das angebotene Fabrikat ist zu benennen. Die Einhaltung ist in der Spalte „Angebotene Ausführung / Hersteller / Typ“ eindeutig zu bestätigen und durch technische Unterlagen nachzuweisen. Optionale Positionen O1 bis O5 fließen nicht in die Angebotswertung ein. Gelb markierte Felder sind vom Bieter auszufüllen. 
</t>
    </r>
    <r>
      <rPr>
        <b/>
        <u/>
        <sz val="11"/>
        <rFont val="Carlito"/>
      </rPr>
      <t>Beachten Sie die Hinweise in Vergabeunterlagen</t>
    </r>
  </si>
  <si>
    <t>St.</t>
  </si>
  <si>
    <t>psch.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</si>
</sst>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7]"/>
  </numFmts>
  <fonts count="7">
    <font>
      <sz val="11"/>
      <name val="Carlito"/>
    </font>
    <font>
      <b/>
      <sz val="11"/>
      <color rgb="FF1F1F1F"/>
      <name val="Carlito"/>
    </font>
    <font>
      <b/>
      <sz val="11"/>
      <name val="Carlito"/>
    </font>
    <font>
      <sz val="11"/>
      <name val="Carlito"/>
    </font>
    <font>
      <b/>
      <sz val="16"/>
      <color theme="1"/>
      <name val="Carlito"/>
    </font>
    <font>
      <b/>
      <sz val="11"/>
      <color theme="1"/>
      <name val="Carlito"/>
    </font>
    <font>
      <b/>
      <u/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0" borderId="0" xfId="1" applyFont="1" applyAlignment="1">
      <alignment wrapText="1"/>
    </xf>
    <xf numFmtId="0" fontId="0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wrapText="1"/>
    </xf>
    <xf numFmtId="0" fontId="1" fillId="3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1" applyFont="1" applyAlignment="1">
      <alignment vertical="center" wrapText="1"/>
    </xf>
    <xf numFmtId="164" fontId="0" fillId="0" borderId="1" xfId="1" applyNumberFormat="1" applyFont="1" applyBorder="1" applyAlignment="1">
      <alignment vertical="center" wrapText="1"/>
    </xf>
    <xf numFmtId="164" fontId="5" fillId="3" borderId="1" xfId="1" applyNumberFormat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164" fontId="2" fillId="0" borderId="1" xfId="1" applyNumberFormat="1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left" vertical="center" wrapText="1"/>
    </xf>
    <xf numFmtId="164" fontId="0" fillId="2" borderId="1" xfId="1" applyNumberFormat="1" applyFont="1" applyFill="1" applyBorder="1" applyAlignment="1" applyProtection="1">
      <alignment vertical="center"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4" fillId="3" borderId="0" xfId="1" applyFont="1" applyFill="1" applyAlignment="1">
      <alignment horizontal="left" vertical="center" wrapText="1"/>
    </xf>
    <xf numFmtId="0" fontId="0" fillId="0" borderId="1" xfId="1" applyFont="1" applyBorder="1" applyAlignment="1">
      <alignment wrapText="1"/>
    </xf>
    <xf numFmtId="0" fontId="1" fillId="3" borderId="1" xfId="1" applyFont="1" applyFill="1" applyBorder="1" applyAlignment="1">
      <alignment wrapText="1"/>
    </xf>
    <xf numFmtId="164" fontId="1" fillId="3" borderId="1" xfId="1" applyNumberFormat="1" applyFont="1" applyFill="1" applyBorder="1" applyAlignment="1">
      <alignment wrapText="1"/>
    </xf>
    <xf numFmtId="0" fontId="0" fillId="2" borderId="1" xfId="1" applyFont="1" applyFill="1" applyBorder="1" applyAlignment="1">
      <alignment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zoomScale="85" zoomScaleNormal="85" zoomScaleSheetLayoutView="100" workbookViewId="0">
      <selection activeCell="G6" sqref="G6"/>
    </sheetView>
  </sheetViews>
  <sheetFormatPr baseColWidth="10" defaultColWidth="8.75" defaultRowHeight="14.25"/>
  <cols>
    <col min="1" max="1" width="19.625" style="3" bestFit="1" customWidth="1"/>
    <col min="2" max="2" width="70" customWidth="1"/>
    <col min="3" max="3" width="12.25" style="3" customWidth="1"/>
    <col min="4" max="4" width="10" style="3" customWidth="1"/>
    <col min="5" max="6" width="16" style="20" customWidth="1"/>
    <col min="7" max="7" width="38" customWidth="1"/>
  </cols>
  <sheetData>
    <row r="1" spans="1:7" ht="19.149999999999999" customHeight="1">
      <c r="A1" s="26" t="s">
        <v>114</v>
      </c>
      <c r="B1" s="26"/>
      <c r="C1" s="26"/>
      <c r="D1" s="26"/>
      <c r="E1" s="26"/>
      <c r="F1" s="26"/>
      <c r="G1" s="26"/>
    </row>
    <row r="2" spans="1:7" ht="26.45" customHeight="1">
      <c r="A2" s="2" t="s">
        <v>0</v>
      </c>
      <c r="B2" s="14" t="s">
        <v>113</v>
      </c>
      <c r="C2" s="2"/>
      <c r="D2" s="2"/>
      <c r="E2" s="14"/>
      <c r="F2" s="14"/>
      <c r="G2" s="1"/>
    </row>
    <row r="3" spans="1:7" ht="56.25" customHeight="1">
      <c r="A3" s="6" t="s">
        <v>1</v>
      </c>
      <c r="B3" s="27" t="s">
        <v>116</v>
      </c>
      <c r="C3" s="27"/>
      <c r="D3" s="27"/>
      <c r="E3" s="27"/>
      <c r="F3" s="27"/>
      <c r="G3" s="27"/>
    </row>
    <row r="4" spans="1:7" ht="15" customHeight="1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</row>
    <row r="5" spans="1:7" ht="42" customHeight="1">
      <c r="A5" s="6" t="s">
        <v>9</v>
      </c>
      <c r="B5" s="7" t="s">
        <v>10</v>
      </c>
      <c r="C5" s="6" t="s">
        <v>9</v>
      </c>
      <c r="D5" s="6" t="s">
        <v>117</v>
      </c>
      <c r="E5" s="23"/>
      <c r="F5" s="15">
        <f>C5*E5</f>
        <v>0</v>
      </c>
      <c r="G5" s="24"/>
    </row>
    <row r="6" spans="1:7" ht="30" customHeight="1">
      <c r="A6" s="4" t="s">
        <v>11</v>
      </c>
      <c r="B6" s="22" t="s">
        <v>12</v>
      </c>
      <c r="C6" s="4"/>
      <c r="D6" s="4"/>
      <c r="E6" s="16"/>
      <c r="F6" s="16"/>
      <c r="G6" s="25"/>
    </row>
    <row r="7" spans="1:7" ht="30" customHeight="1">
      <c r="A7" s="6" t="s">
        <v>13</v>
      </c>
      <c r="B7" s="7" t="s">
        <v>14</v>
      </c>
      <c r="C7" s="6"/>
      <c r="D7" s="6"/>
      <c r="E7" s="15"/>
      <c r="F7" s="15"/>
      <c r="G7" s="24"/>
    </row>
    <row r="8" spans="1:7" ht="30" customHeight="1">
      <c r="A8" s="6" t="s">
        <v>15</v>
      </c>
      <c r="B8" s="7" t="s">
        <v>16</v>
      </c>
      <c r="C8" s="6"/>
      <c r="D8" s="6"/>
      <c r="E8" s="15"/>
      <c r="F8" s="15"/>
      <c r="G8" s="24"/>
    </row>
    <row r="9" spans="1:7" ht="30" customHeight="1">
      <c r="A9" s="6" t="s">
        <v>17</v>
      </c>
      <c r="B9" s="7" t="s">
        <v>18</v>
      </c>
      <c r="C9" s="6"/>
      <c r="D9" s="6"/>
      <c r="E9" s="15"/>
      <c r="F9" s="15"/>
      <c r="G9" s="24"/>
    </row>
    <row r="10" spans="1:7" ht="30" customHeight="1">
      <c r="A10" s="6" t="s">
        <v>19</v>
      </c>
      <c r="B10" s="7" t="s">
        <v>20</v>
      </c>
      <c r="C10" s="6"/>
      <c r="D10" s="6"/>
      <c r="E10" s="15"/>
      <c r="F10" s="15"/>
      <c r="G10" s="24"/>
    </row>
    <row r="11" spans="1:7" ht="30" customHeight="1">
      <c r="A11" s="6" t="s">
        <v>21</v>
      </c>
      <c r="B11" s="7" t="s">
        <v>22</v>
      </c>
      <c r="C11" s="6"/>
      <c r="D11" s="6"/>
      <c r="E11" s="15"/>
      <c r="F11" s="15"/>
      <c r="G11" s="24"/>
    </row>
    <row r="12" spans="1:7" ht="30" customHeight="1">
      <c r="A12" s="6" t="s">
        <v>23</v>
      </c>
      <c r="B12" s="7" t="s">
        <v>24</v>
      </c>
      <c r="C12" s="6"/>
      <c r="D12" s="6"/>
      <c r="E12" s="15"/>
      <c r="F12" s="15"/>
      <c r="G12" s="24"/>
    </row>
    <row r="13" spans="1:7" ht="30" customHeight="1">
      <c r="A13" s="8" t="s">
        <v>25</v>
      </c>
      <c r="B13" s="21" t="s">
        <v>26</v>
      </c>
      <c r="C13" s="8"/>
      <c r="D13" s="8"/>
      <c r="E13" s="17"/>
      <c r="F13" s="17"/>
      <c r="G13" s="25"/>
    </row>
    <row r="14" spans="1:7" ht="30" customHeight="1">
      <c r="A14" s="6" t="s">
        <v>27</v>
      </c>
      <c r="B14" s="7" t="s">
        <v>28</v>
      </c>
      <c r="C14" s="6"/>
      <c r="D14" s="6"/>
      <c r="E14" s="15"/>
      <c r="F14" s="15"/>
      <c r="G14" s="24"/>
    </row>
    <row r="15" spans="1:7" ht="30" customHeight="1">
      <c r="A15" s="6" t="s">
        <v>29</v>
      </c>
      <c r="B15" s="7" t="s">
        <v>30</v>
      </c>
      <c r="C15" s="6"/>
      <c r="D15" s="6"/>
      <c r="E15" s="15"/>
      <c r="F15" s="15"/>
      <c r="G15" s="24"/>
    </row>
    <row r="16" spans="1:7" ht="30" customHeight="1">
      <c r="A16" s="6" t="s">
        <v>31</v>
      </c>
      <c r="B16" s="7" t="s">
        <v>32</v>
      </c>
      <c r="C16" s="6"/>
      <c r="D16" s="6"/>
      <c r="E16" s="15"/>
      <c r="F16" s="15"/>
      <c r="G16" s="24"/>
    </row>
    <row r="17" spans="1:7" ht="30" customHeight="1">
      <c r="A17" s="6" t="s">
        <v>33</v>
      </c>
      <c r="B17" s="7" t="s">
        <v>34</v>
      </c>
      <c r="C17" s="6"/>
      <c r="D17" s="6"/>
      <c r="E17" s="15"/>
      <c r="F17" s="15"/>
      <c r="G17" s="24"/>
    </row>
    <row r="18" spans="1:7" ht="30" customHeight="1">
      <c r="A18" s="6" t="s">
        <v>35</v>
      </c>
      <c r="B18" s="7" t="s">
        <v>36</v>
      </c>
      <c r="C18" s="6"/>
      <c r="D18" s="6"/>
      <c r="E18" s="15"/>
      <c r="F18" s="15"/>
      <c r="G18" s="24"/>
    </row>
    <row r="19" spans="1:7" ht="30" customHeight="1">
      <c r="A19" s="6" t="s">
        <v>37</v>
      </c>
      <c r="B19" s="7" t="s">
        <v>38</v>
      </c>
      <c r="C19" s="6"/>
      <c r="D19" s="6"/>
      <c r="E19" s="15"/>
      <c r="F19" s="15"/>
      <c r="G19" s="24"/>
    </row>
    <row r="20" spans="1:7" ht="30" customHeight="1">
      <c r="A20" s="6" t="s">
        <v>39</v>
      </c>
      <c r="B20" s="7" t="s">
        <v>40</v>
      </c>
      <c r="C20" s="6"/>
      <c r="D20" s="6"/>
      <c r="E20" s="15"/>
      <c r="F20" s="15"/>
      <c r="G20" s="24"/>
    </row>
    <row r="21" spans="1:7" ht="30" customHeight="1">
      <c r="A21" s="8" t="s">
        <v>41</v>
      </c>
      <c r="B21" s="9" t="s">
        <v>42</v>
      </c>
      <c r="C21" s="8"/>
      <c r="D21" s="8"/>
      <c r="E21" s="17"/>
      <c r="F21" s="17"/>
      <c r="G21" s="25"/>
    </row>
    <row r="22" spans="1:7" ht="30" customHeight="1">
      <c r="A22" s="6" t="s">
        <v>43</v>
      </c>
      <c r="B22" s="7" t="s">
        <v>44</v>
      </c>
      <c r="C22" s="6"/>
      <c r="D22" s="6"/>
      <c r="E22" s="15"/>
      <c r="F22" s="15"/>
      <c r="G22" s="24"/>
    </row>
    <row r="23" spans="1:7" ht="30" customHeight="1">
      <c r="A23" s="6" t="s">
        <v>45</v>
      </c>
      <c r="B23" s="7" t="s">
        <v>46</v>
      </c>
      <c r="C23" s="6"/>
      <c r="D23" s="6"/>
      <c r="E23" s="15"/>
      <c r="F23" s="15"/>
      <c r="G23" s="24"/>
    </row>
    <row r="24" spans="1:7" ht="30" customHeight="1">
      <c r="A24" s="6" t="s">
        <v>47</v>
      </c>
      <c r="B24" s="7" t="s">
        <v>48</v>
      </c>
      <c r="C24" s="6"/>
      <c r="D24" s="6"/>
      <c r="E24" s="15"/>
      <c r="F24" s="15"/>
      <c r="G24" s="24"/>
    </row>
    <row r="25" spans="1:7" ht="30" customHeight="1">
      <c r="A25" s="6" t="s">
        <v>49</v>
      </c>
      <c r="B25" s="7" t="s">
        <v>50</v>
      </c>
      <c r="C25" s="6"/>
      <c r="D25" s="6"/>
      <c r="E25" s="15"/>
      <c r="F25" s="15"/>
      <c r="G25" s="24"/>
    </row>
    <row r="26" spans="1:7" ht="30" customHeight="1">
      <c r="A26" s="6" t="s">
        <v>51</v>
      </c>
      <c r="B26" s="7" t="s">
        <v>52</v>
      </c>
      <c r="C26" s="6"/>
      <c r="D26" s="6"/>
      <c r="E26" s="15"/>
      <c r="F26" s="15"/>
      <c r="G26" s="24"/>
    </row>
    <row r="27" spans="1:7" ht="30" customHeight="1">
      <c r="A27" s="8" t="s">
        <v>53</v>
      </c>
      <c r="B27" s="9" t="s">
        <v>54</v>
      </c>
      <c r="C27" s="8"/>
      <c r="D27" s="8"/>
      <c r="E27" s="17"/>
      <c r="F27" s="17"/>
      <c r="G27" s="25"/>
    </row>
    <row r="28" spans="1:7" ht="30" customHeight="1">
      <c r="A28" s="6" t="s">
        <v>55</v>
      </c>
      <c r="B28" s="7" t="s">
        <v>56</v>
      </c>
      <c r="C28" s="6"/>
      <c r="D28" s="6"/>
      <c r="E28" s="15"/>
      <c r="F28" s="15"/>
      <c r="G28" s="24"/>
    </row>
    <row r="29" spans="1:7" ht="30" customHeight="1">
      <c r="A29" s="8" t="s">
        <v>57</v>
      </c>
      <c r="B29" s="9" t="s">
        <v>58</v>
      </c>
      <c r="C29" s="8"/>
      <c r="D29" s="8"/>
      <c r="E29" s="17"/>
      <c r="F29" s="17"/>
      <c r="G29" s="25"/>
    </row>
    <row r="30" spans="1:7" ht="30" customHeight="1">
      <c r="A30" s="6" t="s">
        <v>59</v>
      </c>
      <c r="B30" s="7" t="s">
        <v>60</v>
      </c>
      <c r="C30" s="6"/>
      <c r="D30" s="6"/>
      <c r="E30" s="15"/>
      <c r="F30" s="15"/>
      <c r="G30" s="24"/>
    </row>
    <row r="31" spans="1:7" ht="30" customHeight="1">
      <c r="A31" s="6" t="s">
        <v>61</v>
      </c>
      <c r="B31" s="7" t="s">
        <v>62</v>
      </c>
      <c r="C31" s="6"/>
      <c r="D31" s="6"/>
      <c r="E31" s="15"/>
      <c r="F31" s="15"/>
      <c r="G31" s="24"/>
    </row>
    <row r="32" spans="1:7" ht="30" customHeight="1">
      <c r="A32" s="6" t="s">
        <v>63</v>
      </c>
      <c r="B32" s="7" t="s">
        <v>64</v>
      </c>
      <c r="C32" s="6"/>
      <c r="D32" s="6"/>
      <c r="E32" s="15"/>
      <c r="F32" s="15"/>
      <c r="G32" s="24"/>
    </row>
    <row r="33" spans="1:7" ht="30" customHeight="1">
      <c r="A33" s="8" t="s">
        <v>65</v>
      </c>
      <c r="B33" s="9" t="s">
        <v>66</v>
      </c>
      <c r="C33" s="8"/>
      <c r="D33" s="8"/>
      <c r="E33" s="17"/>
      <c r="F33" s="17"/>
      <c r="G33" s="25"/>
    </row>
    <row r="34" spans="1:7" ht="30" customHeight="1">
      <c r="A34" s="6" t="s">
        <v>67</v>
      </c>
      <c r="B34" s="7" t="s">
        <v>68</v>
      </c>
      <c r="C34" s="6"/>
      <c r="D34" s="6"/>
      <c r="E34" s="15"/>
      <c r="F34" s="15"/>
      <c r="G34" s="24"/>
    </row>
    <row r="35" spans="1:7" ht="30" customHeight="1">
      <c r="A35" s="6" t="s">
        <v>69</v>
      </c>
      <c r="B35" s="7" t="s">
        <v>70</v>
      </c>
      <c r="C35" s="6"/>
      <c r="D35" s="6"/>
      <c r="E35" s="15"/>
      <c r="F35" s="15"/>
      <c r="G35" s="24"/>
    </row>
    <row r="36" spans="1:7" ht="30" customHeight="1">
      <c r="A36" s="8" t="s">
        <v>71</v>
      </c>
      <c r="B36" s="9" t="s">
        <v>72</v>
      </c>
      <c r="C36" s="8"/>
      <c r="D36" s="8"/>
      <c r="E36" s="17"/>
      <c r="F36" s="17"/>
      <c r="G36" s="25"/>
    </row>
    <row r="37" spans="1:7" ht="30" customHeight="1">
      <c r="A37" s="6" t="s">
        <v>73</v>
      </c>
      <c r="B37" s="7" t="s">
        <v>74</v>
      </c>
      <c r="C37" s="6"/>
      <c r="D37" s="6"/>
      <c r="E37" s="15"/>
      <c r="F37" s="15"/>
      <c r="G37" s="24"/>
    </row>
    <row r="38" spans="1:7" ht="30" customHeight="1">
      <c r="A38" s="6" t="s">
        <v>75</v>
      </c>
      <c r="B38" s="7" t="s">
        <v>76</v>
      </c>
      <c r="C38" s="6"/>
      <c r="D38" s="6"/>
      <c r="E38" s="15"/>
      <c r="F38" s="15"/>
      <c r="G38" s="24"/>
    </row>
    <row r="39" spans="1:7" ht="30" customHeight="1">
      <c r="A39" s="6" t="s">
        <v>77</v>
      </c>
      <c r="B39" s="7" t="s">
        <v>78</v>
      </c>
      <c r="C39" s="6"/>
      <c r="D39" s="6"/>
      <c r="E39" s="15"/>
      <c r="F39" s="15"/>
      <c r="G39" s="24"/>
    </row>
    <row r="40" spans="1:7" ht="30" customHeight="1">
      <c r="A40" s="8" t="s">
        <v>79</v>
      </c>
      <c r="B40" s="9" t="s">
        <v>80</v>
      </c>
      <c r="C40" s="8"/>
      <c r="D40" s="8"/>
      <c r="E40" s="17"/>
      <c r="F40" s="17"/>
      <c r="G40" s="25"/>
    </row>
    <row r="41" spans="1:7" ht="30" customHeight="1">
      <c r="A41" s="6" t="s">
        <v>81</v>
      </c>
      <c r="B41" s="7" t="s">
        <v>82</v>
      </c>
      <c r="C41" s="6"/>
      <c r="D41" s="6"/>
      <c r="E41" s="15"/>
      <c r="F41" s="15"/>
      <c r="G41" s="24"/>
    </row>
    <row r="42" spans="1:7" ht="30" customHeight="1">
      <c r="A42" s="6" t="s">
        <v>83</v>
      </c>
      <c r="B42" s="7" t="s">
        <v>84</v>
      </c>
      <c r="C42" s="6"/>
      <c r="D42" s="6"/>
      <c r="E42" s="15"/>
      <c r="F42" s="15"/>
      <c r="G42" s="24"/>
    </row>
    <row r="43" spans="1:7" ht="30" customHeight="1">
      <c r="A43" s="6" t="s">
        <v>85</v>
      </c>
      <c r="B43" s="7" t="s">
        <v>86</v>
      </c>
      <c r="C43" s="6"/>
      <c r="D43" s="6"/>
      <c r="E43" s="15"/>
      <c r="F43" s="15"/>
      <c r="G43" s="24"/>
    </row>
    <row r="44" spans="1:7" ht="30" customHeight="1">
      <c r="A44" s="6" t="s">
        <v>87</v>
      </c>
      <c r="B44" s="7" t="s">
        <v>88</v>
      </c>
      <c r="C44" s="6" t="s">
        <v>9</v>
      </c>
      <c r="D44" s="6" t="s">
        <v>118</v>
      </c>
      <c r="E44" s="23"/>
      <c r="F44" s="15">
        <f>C44*E44</f>
        <v>0</v>
      </c>
      <c r="G44" s="24"/>
    </row>
    <row r="45" spans="1:7" ht="30" customHeight="1">
      <c r="A45" s="6" t="s">
        <v>89</v>
      </c>
      <c r="B45" s="7" t="s">
        <v>90</v>
      </c>
      <c r="C45" s="6" t="s">
        <v>9</v>
      </c>
      <c r="D45" s="6" t="s">
        <v>118</v>
      </c>
      <c r="E45" s="23"/>
      <c r="F45" s="15">
        <f>C45*E45</f>
        <v>0</v>
      </c>
      <c r="G45" s="24"/>
    </row>
    <row r="46" spans="1:7" ht="30" customHeight="1">
      <c r="A46" s="10"/>
      <c r="B46" s="11" t="s">
        <v>91</v>
      </c>
      <c r="C46" s="10"/>
      <c r="D46" s="10"/>
      <c r="E46" s="18"/>
      <c r="F46" s="18">
        <f>SUM(F5,F44:F45)</f>
        <v>0</v>
      </c>
      <c r="G46" s="7"/>
    </row>
    <row r="47" spans="1:7" ht="30" customHeight="1">
      <c r="A47" s="10"/>
      <c r="B47" s="11" t="s">
        <v>92</v>
      </c>
      <c r="C47" s="10"/>
      <c r="D47" s="10"/>
      <c r="E47" s="18"/>
      <c r="F47" s="18">
        <f>F46*19%</f>
        <v>0</v>
      </c>
      <c r="G47" s="7"/>
    </row>
    <row r="48" spans="1:7" ht="30" customHeight="1">
      <c r="A48" s="10"/>
      <c r="B48" s="11" t="s">
        <v>93</v>
      </c>
      <c r="C48" s="10"/>
      <c r="D48" s="10"/>
      <c r="E48" s="18"/>
      <c r="F48" s="18">
        <f>F46+F47</f>
        <v>0</v>
      </c>
      <c r="G48" s="7"/>
    </row>
    <row r="49" spans="1:7" ht="30" customHeight="1">
      <c r="A49" s="6"/>
      <c r="B49" s="7"/>
      <c r="C49" s="6"/>
      <c r="D49" s="6"/>
      <c r="E49" s="15"/>
      <c r="F49" s="15"/>
      <c r="G49" s="7"/>
    </row>
    <row r="50" spans="1:7" ht="30" customHeight="1">
      <c r="A50" s="8" t="s">
        <v>94</v>
      </c>
      <c r="B50" s="28" t="s">
        <v>95</v>
      </c>
      <c r="C50" s="28"/>
      <c r="D50" s="28"/>
      <c r="E50" s="29"/>
      <c r="F50" s="29"/>
      <c r="G50" s="28"/>
    </row>
    <row r="51" spans="1:7" ht="30" customHeight="1">
      <c r="A51" s="6" t="s">
        <v>96</v>
      </c>
      <c r="B51" s="7" t="s">
        <v>97</v>
      </c>
      <c r="C51" s="6" t="s">
        <v>9</v>
      </c>
      <c r="D51" s="6" t="s">
        <v>117</v>
      </c>
      <c r="E51" s="23"/>
      <c r="F51" s="15">
        <f>C51*E51</f>
        <v>0</v>
      </c>
      <c r="G51" s="24"/>
    </row>
    <row r="52" spans="1:7" ht="30" customHeight="1">
      <c r="A52" s="6" t="s">
        <v>98</v>
      </c>
      <c r="B52" s="7" t="s">
        <v>99</v>
      </c>
      <c r="C52" s="6" t="s">
        <v>9</v>
      </c>
      <c r="D52" s="6" t="s">
        <v>117</v>
      </c>
      <c r="E52" s="23"/>
      <c r="F52" s="15">
        <f>C52*E52</f>
        <v>0</v>
      </c>
      <c r="G52" s="24"/>
    </row>
    <row r="53" spans="1:7" ht="30" customHeight="1">
      <c r="A53" s="6" t="s">
        <v>100</v>
      </c>
      <c r="B53" s="7" t="s">
        <v>101</v>
      </c>
      <c r="C53" s="6" t="s">
        <v>9</v>
      </c>
      <c r="D53" s="6" t="s">
        <v>117</v>
      </c>
      <c r="E53" s="23"/>
      <c r="F53" s="15">
        <f>C53*E53</f>
        <v>0</v>
      </c>
      <c r="G53" s="24"/>
    </row>
    <row r="54" spans="1:7" ht="30" customHeight="1">
      <c r="A54" s="6" t="s">
        <v>102</v>
      </c>
      <c r="B54" s="7" t="s">
        <v>103</v>
      </c>
      <c r="C54" s="6" t="s">
        <v>9</v>
      </c>
      <c r="D54" s="6" t="s">
        <v>118</v>
      </c>
      <c r="E54" s="23"/>
      <c r="F54" s="15">
        <f>C54*E54</f>
        <v>0</v>
      </c>
      <c r="G54" s="24"/>
    </row>
    <row r="55" spans="1:7" ht="30" customHeight="1">
      <c r="A55" s="6" t="s">
        <v>104</v>
      </c>
      <c r="B55" s="7" t="s">
        <v>105</v>
      </c>
      <c r="C55" s="6" t="s">
        <v>9</v>
      </c>
      <c r="D55" s="6" t="s">
        <v>117</v>
      </c>
      <c r="E55" s="23"/>
      <c r="F55" s="15">
        <f>C55*E55</f>
        <v>0</v>
      </c>
      <c r="G55" s="24"/>
    </row>
    <row r="56" spans="1:7" ht="30" customHeight="1">
      <c r="A56" s="10"/>
      <c r="B56" s="11" t="s">
        <v>106</v>
      </c>
      <c r="C56" s="10"/>
      <c r="D56" s="10"/>
      <c r="E56" s="18"/>
      <c r="F56" s="18">
        <f>SUM(F51:F55)</f>
        <v>0</v>
      </c>
      <c r="G56" s="7"/>
    </row>
    <row r="57" spans="1:7" ht="30" customHeight="1">
      <c r="A57" s="10"/>
      <c r="B57" s="11" t="s">
        <v>107</v>
      </c>
      <c r="C57" s="10"/>
      <c r="D57" s="10"/>
      <c r="E57" s="18"/>
      <c r="F57" s="18">
        <f>F56*19%</f>
        <v>0</v>
      </c>
      <c r="G57" s="7"/>
    </row>
    <row r="58" spans="1:7" ht="30" customHeight="1">
      <c r="A58" s="10"/>
      <c r="B58" s="11" t="s">
        <v>108</v>
      </c>
      <c r="C58" s="10"/>
      <c r="D58" s="10"/>
      <c r="E58" s="18"/>
      <c r="F58" s="18">
        <f>F56+F57</f>
        <v>0</v>
      </c>
      <c r="G58" s="7"/>
    </row>
    <row r="59" spans="1:7" ht="30" customHeight="1">
      <c r="A59" s="8"/>
      <c r="B59" s="28"/>
      <c r="C59" s="28"/>
      <c r="D59" s="28"/>
      <c r="E59" s="28"/>
      <c r="F59" s="28"/>
      <c r="G59" s="9"/>
    </row>
    <row r="60" spans="1:7" ht="30" customHeight="1">
      <c r="A60" s="27" t="s">
        <v>109</v>
      </c>
      <c r="B60" s="27"/>
      <c r="C60" s="27"/>
      <c r="D60" s="27"/>
      <c r="E60" s="27"/>
      <c r="F60" s="27"/>
      <c r="G60" s="30"/>
    </row>
    <row r="61" spans="1:7" ht="30" customHeight="1">
      <c r="A61" s="6" t="s">
        <v>110</v>
      </c>
      <c r="B61" s="27" t="s">
        <v>115</v>
      </c>
      <c r="C61" s="27"/>
      <c r="D61" s="27"/>
      <c r="E61" s="27"/>
      <c r="F61" s="27"/>
      <c r="G61" s="24"/>
    </row>
    <row r="62" spans="1:7" ht="30" customHeight="1">
      <c r="A62" s="12" t="s">
        <v>111</v>
      </c>
      <c r="B62" s="13" t="s">
        <v>112</v>
      </c>
      <c r="C62" s="12"/>
      <c r="D62" s="12"/>
      <c r="E62" s="19"/>
      <c r="F62" s="19"/>
      <c r="G62" s="24"/>
    </row>
  </sheetData>
  <sheetProtection algorithmName="SHA-512" hashValue="Lz597v0mrzLAsHh0eMJ8Km4bTXQlzo462ycF6TSBgCtYAWLV957admu6yhvkBCPJeLoJ38JnDRzNMVPKgDB21Q==" saltValue="1195bw8zcil4cd5657gqyA==" spinCount="100000" sheet="1" objects="1" scenarios="1"/>
  <mergeCells count="6">
    <mergeCell ref="A1:G1"/>
    <mergeCell ref="B3:G3"/>
    <mergeCell ref="B50:G50"/>
    <mergeCell ref="A60:G60"/>
    <mergeCell ref="B61:F61"/>
    <mergeCell ref="B59:F59"/>
  </mergeCells>
  <pageMargins left="0.7" right="0.7" top="0.75" bottom="0.75" header="0.3" footer="0.3"/>
  <pageSetup paperSize="9" orientation="portrait" r:id="rId1"/>
  <ignoredErrors>
    <ignoredError sqref="A5 C5 A44:A45 C51:C55 C44:C45" numberStoredAsText="1"/>
    <ignoredError sqref="A7:A12 A14:A20 A22:A26 A30:A32 A28 A34:A35 A37:A39 A41:A4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Leistungsverzeichnis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Krause</dc:creator>
  <cp:keywords/>
  <dc:description/>
  <cp:lastModifiedBy>Sandra Krause</cp:lastModifiedBy>
  <cp:revision/>
  <dcterms:created xsi:type="dcterms:W3CDTF">2026-11-02T12:27:53Z</dcterms:created>
  <dcterms:modified xsi:type="dcterms:W3CDTF">2026-11-03T19:54:32Z</dcterms:modified>
  <cp:category/>
  <cp:contentStatus/>
</cp:coreProperties>
</file>