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Ausschreibung\Unterlagen\Anästhesie und Beatmung\2026_EU-AUS-29_2026 Narkose\02_Vergabeunterlagen\01_in_Bearbeitung_V3\EU_AUS_029_2026_V3\"/>
    </mc:Choice>
  </mc:AlternateContent>
  <xr:revisionPtr revIDLastSave="0" documentId="13_ncr:1_{90383615-7382-4F72-9091-AB082C5EC5C8}" xr6:coauthVersionLast="47" xr6:coauthVersionMax="47" xr10:uidLastSave="{00000000-0000-0000-0000-000000000000}"/>
  <bookViews>
    <workbookView xWindow="28680" yWindow="-120" windowWidth="29040" windowHeight="15720" xr2:uid="{00000000-000D-0000-FFFF-FFFF00000000}"/>
  </bookViews>
  <sheets>
    <sheet name="Narkose- und Anästhesiegerät" sheetId="6" r:id="rId1"/>
    <sheet name="Bieterangaben Nachhaltigkeit " sheetId="21" r:id="rId2"/>
  </sheets>
  <definedNames>
    <definedName name="_xlnm._FilterDatabase" localSheetId="1" hidden="1">'Bieterangaben Nachhaltigkeit '!$A$11:$H$20</definedName>
    <definedName name="_xlnm._FilterDatabase" localSheetId="0" hidden="1">'Narkose- und Anästhesiegerät'!$A$11:$K$388</definedName>
    <definedName name="Angebotsdatumbieter1">#REF!</definedName>
    <definedName name="Angebotsdatumbieter10">#REF!</definedName>
    <definedName name="Angebotsdatumbieter2">#REF!</definedName>
    <definedName name="Angebotsdatumbieter3">#REF!</definedName>
    <definedName name="Angebotsdatumbieter4">#REF!</definedName>
    <definedName name="Angebotsdatumbieter5">#REF!</definedName>
    <definedName name="Angebotsdatumbieter6">#REF!</definedName>
    <definedName name="Angebotsdatumbieter7">#REF!</definedName>
    <definedName name="Angebotsdatumbieter8">#REF!</definedName>
    <definedName name="Angebotsdatumbieter9">#REF!</definedName>
    <definedName name="Bieter1">#REF!</definedName>
    <definedName name="Bieter10">#REF!</definedName>
    <definedName name="Bieter2">#REF!</definedName>
    <definedName name="Bieter3">#REF!</definedName>
    <definedName name="Bieter4">#REF!</definedName>
    <definedName name="Bieter5">#REF!</definedName>
    <definedName name="Bieter6">#REF!</definedName>
    <definedName name="Bieter7">#REF!</definedName>
    <definedName name="Bieter8">#REF!</definedName>
    <definedName name="Bieter9">#REF!</definedName>
    <definedName name="BieterPunkte1">#REF!</definedName>
    <definedName name="BieterPunkte10">#REF!</definedName>
    <definedName name="BieterPunkte2">#REF!</definedName>
    <definedName name="BieterPunkte3">#REF!</definedName>
    <definedName name="BieterPunkte4">#REF!</definedName>
    <definedName name="BieterPunkte5">#REF!</definedName>
    <definedName name="BieterPunkte6">#REF!</definedName>
    <definedName name="BieterPunkte7">#REF!</definedName>
    <definedName name="BieterPunkte8">#REF!</definedName>
    <definedName name="BieterPunkte9">#REF!</definedName>
    <definedName name="BieterPunkteLV1">#REF!</definedName>
    <definedName name="BieterPunkteLV10">#REF!</definedName>
    <definedName name="BieterPunkteLV2">#REF!</definedName>
    <definedName name="BieterPunkteLV3">#REF!</definedName>
    <definedName name="BieterPunkteLV4">#REF!</definedName>
    <definedName name="BieterPunkteLV5">#REF!</definedName>
    <definedName name="BieterPunkteLV6">#REF!</definedName>
    <definedName name="BieterPunkteLV7">#REF!</definedName>
    <definedName name="BieterPunkteLV8">#REF!</definedName>
    <definedName name="BieterPunkteLV9">#REF!</definedName>
    <definedName name="BieterSumme1">#REF!</definedName>
    <definedName name="BieterSumme10" localSheetId="0">#REF!</definedName>
    <definedName name="BieterSumme10">#REF!</definedName>
    <definedName name="BieterSumme2">#REF!</definedName>
    <definedName name="BieterSumme3">#REF!</definedName>
    <definedName name="BieterSumme4">#REF!</definedName>
    <definedName name="BieterSumme5">#REF!</definedName>
    <definedName name="BieterSumme6" localSheetId="0">#REF!</definedName>
    <definedName name="BieterSumme6">#REF!</definedName>
    <definedName name="BieterSumme7" localSheetId="0">#REF!</definedName>
    <definedName name="BieterSumme7">#REF!</definedName>
    <definedName name="BieterSumme8" localSheetId="0">#REF!</definedName>
    <definedName name="BieterSumme8">#REF!</definedName>
    <definedName name="BieterSumme9" localSheetId="0">#REF!</definedName>
    <definedName name="BieterSumme9">#REF!</definedName>
    <definedName name="_xlnm.Print_Area" localSheetId="1">'Bieterangaben Nachhaltigkeit '!$A$1:$H$20</definedName>
    <definedName name="_xlnm.Print_Titles" localSheetId="1">'Bieterangaben Nachhaltigkeit '!$1:$11</definedName>
    <definedName name="EreichbarePunkte">#REF!</definedName>
    <definedName name="Gesamtpunktzah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7" i="21" l="1"/>
  <c r="J107" i="6" l="1"/>
  <c r="J14" i="6"/>
  <c r="J386" i="6" l="1"/>
  <c r="J388" i="6" s="1"/>
  <c r="J387" i="6" s="1"/>
  <c r="G390" i="6" l="1"/>
</calcChain>
</file>

<file path=xl/sharedStrings.xml><?xml version="1.0" encoding="utf-8"?>
<sst xmlns="http://schemas.openxmlformats.org/spreadsheetml/2006/main" count="1434" uniqueCount="804">
  <si>
    <t>Ausschreibungsnummer:</t>
  </si>
  <si>
    <t>Bieter:</t>
  </si>
  <si>
    <t>Hersteller:</t>
  </si>
  <si>
    <t xml:space="preserve"> </t>
  </si>
  <si>
    <t>Typ:</t>
  </si>
  <si>
    <t>Einsatzbereich:</t>
  </si>
  <si>
    <t>Position</t>
  </si>
  <si>
    <t xml:space="preserve">Beschreibung </t>
  </si>
  <si>
    <t>Anforderungen</t>
  </si>
  <si>
    <t>Anzahl</t>
  </si>
  <si>
    <t>[Einheit]</t>
  </si>
  <si>
    <t>Angaben des Bieters</t>
  </si>
  <si>
    <t>Netto-Einzelpreise [€]</t>
  </si>
  <si>
    <t>Netto-Gesamtpreise [€]
aller wertungsrelevanter Positionen</t>
  </si>
  <si>
    <t>Bemerkungen - nicht wertungsrelevant</t>
  </si>
  <si>
    <t>A</t>
  </si>
  <si>
    <t>Grundpreis</t>
  </si>
  <si>
    <t>Stück</t>
  </si>
  <si>
    <t>A.0</t>
  </si>
  <si>
    <t>Allgemeine Anforderungen</t>
  </si>
  <si>
    <t>A.0.1</t>
  </si>
  <si>
    <t>Die angebotenen Produkte und Komponenten entsprechen den Anforderungen des Medizin-Produkte-Gesetzes (MPG)</t>
  </si>
  <si>
    <t>ja</t>
  </si>
  <si>
    <t>K.O.</t>
  </si>
  <si>
    <t>A.0.2</t>
  </si>
  <si>
    <t>Die angebotenen Produkte bzw. Komponenten entsprechen den Anforderungen der Medical Device Regulation (MDR)</t>
  </si>
  <si>
    <t>ja/nein</t>
  </si>
  <si>
    <t>A.0.3</t>
  </si>
  <si>
    <t>CE-Konformitäts-Erklärung</t>
  </si>
  <si>
    <t>A.0.4</t>
  </si>
  <si>
    <t>A.0.5</t>
  </si>
  <si>
    <t>Angabe der zugelassenen Reinigungs- und Desinfektionsmittel. Herstellerbezeichnungen und/oder Zusammensetzung angeben.</t>
  </si>
  <si>
    <t>A.0.6</t>
  </si>
  <si>
    <t>A.0.7</t>
  </si>
  <si>
    <t>A.1</t>
  </si>
  <si>
    <t>Ausführung</t>
  </si>
  <si>
    <t>A.1.1</t>
  </si>
  <si>
    <t>A.1.2</t>
  </si>
  <si>
    <t>Allgemeines</t>
  </si>
  <si>
    <t>A.1.2.1</t>
  </si>
  <si>
    <t>Gerät auf Fahrgestell montiert</t>
  </si>
  <si>
    <t>A.1.2.2</t>
  </si>
  <si>
    <t>€</t>
  </si>
  <si>
    <t>A.1.2.3</t>
  </si>
  <si>
    <t>A.1.2.4</t>
  </si>
  <si>
    <t>A.1.3</t>
  </si>
  <si>
    <t>Technische Gerätedaten</t>
  </si>
  <si>
    <t>A.1.3.1</t>
  </si>
  <si>
    <t>A.1.3.2</t>
  </si>
  <si>
    <t xml:space="preserve"> - Höhe</t>
  </si>
  <si>
    <t>Bitte angeben</t>
  </si>
  <si>
    <t>mm</t>
  </si>
  <si>
    <t>A.1.3.3</t>
  </si>
  <si>
    <t xml:space="preserve"> - Breite </t>
  </si>
  <si>
    <t>A.1.3.4</t>
  </si>
  <si>
    <t xml:space="preserve"> - Tiefe</t>
  </si>
  <si>
    <t>A.1.3.5</t>
  </si>
  <si>
    <t xml:space="preserve"> - Gewicht</t>
  </si>
  <si>
    <t xml:space="preserve"> kg</t>
  </si>
  <si>
    <t>A.1.3.7</t>
  </si>
  <si>
    <t>Grundgerät mit Fahrgestell:</t>
  </si>
  <si>
    <t>A.1.3.8</t>
  </si>
  <si>
    <t>A.1.3.9</t>
  </si>
  <si>
    <t>A.1.3.10</t>
  </si>
  <si>
    <t>A.1.3.11</t>
  </si>
  <si>
    <t>A.1.3.12</t>
  </si>
  <si>
    <t>Netzspannung</t>
  </si>
  <si>
    <t>A.1.3.13</t>
  </si>
  <si>
    <t>Integrierte unterbrechungsfreie Stromversorgung (USV)</t>
  </si>
  <si>
    <t>A.1.3.14</t>
  </si>
  <si>
    <t>Wie lange wird der Betrieb durch die USV sichergestellt?</t>
  </si>
  <si>
    <t>min</t>
  </si>
  <si>
    <t>A.1.3.16</t>
  </si>
  <si>
    <t>Zulässiger Temperaturbereich für einen störungsfreien Betrieb</t>
  </si>
  <si>
    <t>min.. max..</t>
  </si>
  <si>
    <t>°C</t>
  </si>
  <si>
    <t>A.1.3.17</t>
  </si>
  <si>
    <t>Zulässige relative Luftfeuchte für einen störungsfreien Betrieb</t>
  </si>
  <si>
    <t>max.</t>
  </si>
  <si>
    <t>%</t>
  </si>
  <si>
    <t>A.1.3.18</t>
  </si>
  <si>
    <t>Zulässiger Temperaturbereich zur sicheren Lagerung des Gerätes außerhalb des Betriebs</t>
  </si>
  <si>
    <t>A.1.3.19</t>
  </si>
  <si>
    <t>Zulässige relative Luftfeuchte für eine sichere Lagerung außerhalb des Betriebs</t>
  </si>
  <si>
    <t>Lieferzeit in Wochen</t>
  </si>
  <si>
    <t>Wochen</t>
  </si>
  <si>
    <t>A.1.4</t>
  </si>
  <si>
    <t>Bedienung und Handhabung</t>
  </si>
  <si>
    <t>A.1.4.1</t>
  </si>
  <si>
    <t>Gerätebedienung:</t>
  </si>
  <si>
    <t>A.1.4.2</t>
  </si>
  <si>
    <t xml:space="preserve"> - Zentral über Drehknopf</t>
  </si>
  <si>
    <t>A.1.4.3</t>
  </si>
  <si>
    <t xml:space="preserve"> - Touchscreen</t>
  </si>
  <si>
    <t>A.1.4.5</t>
  </si>
  <si>
    <t xml:space="preserve"> - Erkennung von Leckagen im laufenden Betrieb</t>
  </si>
  <si>
    <t xml:space="preserve">ja </t>
  </si>
  <si>
    <t>A.1.4.6</t>
  </si>
  <si>
    <t xml:space="preserve"> - Aufrechterhaltung der Beatmung bei Leckagen</t>
  </si>
  <si>
    <t>A.1.4.7</t>
  </si>
  <si>
    <t>Selbsttest:</t>
  </si>
  <si>
    <t>A.1.4.8</t>
  </si>
  <si>
    <t>ja, bitte beschreiben</t>
  </si>
  <si>
    <t>A.1.4.9</t>
  </si>
  <si>
    <t>A.1.4.10</t>
  </si>
  <si>
    <t xml:space="preserve"> - Anzeige der Fehler bei Selbsttest mit Ursache und Abhilfemöglichkeiten</t>
  </si>
  <si>
    <t>A.1.4.11</t>
  </si>
  <si>
    <t xml:space="preserve"> - Selbsttest kann im Notfall unterbrochen werden - Notbetrieb</t>
  </si>
  <si>
    <t>A.1.4.12</t>
  </si>
  <si>
    <t>Einstellmöglichkeiten:</t>
  </si>
  <si>
    <t>A.1.4.13</t>
  </si>
  <si>
    <t>A.1.4.14</t>
  </si>
  <si>
    <t>A.1.4.15</t>
  </si>
  <si>
    <t xml:space="preserve"> - Vorgaben für Beatmungs- / Parametereinstellungen über Angabe von Körpergröße und/oder Körpergewicht des Patienten vorhanden?</t>
  </si>
  <si>
    <t>A.1.4.16</t>
  </si>
  <si>
    <t xml:space="preserve"> - Startwerte für Alarmgrenzen werden automatisch an die Startwerte der klinisch relevanten Beatmungsparameter angepasst bzw. können individuell angepasst werden</t>
  </si>
  <si>
    <t>A.1.4.17</t>
  </si>
  <si>
    <t>Monitor:</t>
  </si>
  <si>
    <t>A.1.4.18</t>
  </si>
  <si>
    <t>Zoll</t>
  </si>
  <si>
    <t>A.1.4.20</t>
  </si>
  <si>
    <t>A.1.4.22</t>
  </si>
  <si>
    <t>Monitor ist schwenkbar</t>
  </si>
  <si>
    <t>A.1.4.23</t>
  </si>
  <si>
    <t>Schwenkbereich angeben</t>
  </si>
  <si>
    <t>°</t>
  </si>
  <si>
    <t>A.1.4.24</t>
  </si>
  <si>
    <t>Monitor ist neigbar</t>
  </si>
  <si>
    <t>A.1.5</t>
  </si>
  <si>
    <t>Beatmungsmodi</t>
  </si>
  <si>
    <t>A.1.5.1</t>
  </si>
  <si>
    <t>Volumenkontrollierte Beatmung (VC):</t>
  </si>
  <si>
    <t>A.1.5.2</t>
  </si>
  <si>
    <t>A.1.5.3</t>
  </si>
  <si>
    <t>A.1.5.4</t>
  </si>
  <si>
    <t>A.1.5.5</t>
  </si>
  <si>
    <t>A.1.5.6</t>
  </si>
  <si>
    <t>Druckkontrollierte Beatmung (PC):</t>
  </si>
  <si>
    <t>A.1.5.7</t>
  </si>
  <si>
    <t>A.1.5.8</t>
  </si>
  <si>
    <t>A.1.5.9</t>
  </si>
  <si>
    <t>A.1.5.10</t>
  </si>
  <si>
    <t>A.1.5.11</t>
  </si>
  <si>
    <t>A.1.5.12</t>
  </si>
  <si>
    <t>A.1.5.13</t>
  </si>
  <si>
    <t>A.1.5.14</t>
  </si>
  <si>
    <t>A.1.5.16</t>
  </si>
  <si>
    <t>A.1.5.18</t>
  </si>
  <si>
    <t>A.1.5.20</t>
  </si>
  <si>
    <t>A.1.5.21</t>
  </si>
  <si>
    <t>A.1.5.22</t>
  </si>
  <si>
    <t>A.1.5.23</t>
  </si>
  <si>
    <t>A.1.5.24</t>
  </si>
  <si>
    <t>A.1.5.25</t>
  </si>
  <si>
    <t>A.1.5.26</t>
  </si>
  <si>
    <t>A.1.5.27</t>
  </si>
  <si>
    <t>A.1.5.28</t>
  </si>
  <si>
    <t>A.1.5.29</t>
  </si>
  <si>
    <t>A.1.5.30</t>
  </si>
  <si>
    <t>A.1.5.31</t>
  </si>
  <si>
    <t>A.1.5.32</t>
  </si>
  <si>
    <t xml:space="preserve"> - Wenn ja, bitte angeben:</t>
  </si>
  <si>
    <t>Weitere Funktionen:</t>
  </si>
  <si>
    <t xml:space="preserve"> - Das angebotene Gerät besitzt alle erforderlichen Einrichtungen (z.B. Soft- und Hardware) zur Anwendung in der Neonatologie</t>
  </si>
  <si>
    <t xml:space="preserve"> - Schnellzugriffstasten zur individuellen Programmierung</t>
  </si>
  <si>
    <t>A.2</t>
  </si>
  <si>
    <t>A.2.1</t>
  </si>
  <si>
    <t>Allgemein</t>
  </si>
  <si>
    <t>A.2.2</t>
  </si>
  <si>
    <r>
      <t xml:space="preserve"> - CO</t>
    </r>
    <r>
      <rPr>
        <vertAlign val="subscript"/>
        <sz val="10"/>
        <rFont val="Calibri"/>
        <family val="2"/>
        <scheme val="minor"/>
      </rPr>
      <t>2</t>
    </r>
  </si>
  <si>
    <t>A.2.3</t>
  </si>
  <si>
    <t>A.2.4</t>
  </si>
  <si>
    <t>Tage</t>
  </si>
  <si>
    <t>A.2.5</t>
  </si>
  <si>
    <t>A.2.6</t>
  </si>
  <si>
    <t>A.2.7</t>
  </si>
  <si>
    <t>Alarmierung</t>
  </si>
  <si>
    <t>Alarme nach den derzeit gültigen normativen Forderungen</t>
  </si>
  <si>
    <t>A.2.8</t>
  </si>
  <si>
    <t>A.2.9</t>
  </si>
  <si>
    <t>Schnittstellen</t>
  </si>
  <si>
    <t xml:space="preserve">Zeitsynchronisation mit dem Klinikserver möglich </t>
  </si>
  <si>
    <t>Schnittstelle zum Anschluss zu einem PDMS/KIS</t>
  </si>
  <si>
    <t>Schnittstelle zum Anschluss eines Patientenüberwachungsmonitors (z.B. mittels Modulbox)</t>
  </si>
  <si>
    <t>Bidirektionale Verbindung mit anderen Medizinprodukten möglich</t>
  </si>
  <si>
    <t xml:space="preserve">Wie stellen Sie sicher das die angebotenen Produkte nicht gehackt werden können? </t>
  </si>
  <si>
    <t>Bitte beschreiben</t>
  </si>
  <si>
    <t>RS 232 Schnittstellen:</t>
  </si>
  <si>
    <t xml:space="preserve"> - Sind RS 232-Schnittstellen vorhanden?</t>
  </si>
  <si>
    <t xml:space="preserve"> - Anzahl RS 232 -Schnittstellen</t>
  </si>
  <si>
    <t>USB Schnittstellen:</t>
  </si>
  <si>
    <t xml:space="preserve"> - Sind USB-Schnittstellen vorhanden?</t>
  </si>
  <si>
    <t xml:space="preserve"> - Anzahl USB-Schnittstellen</t>
  </si>
  <si>
    <t xml:space="preserve"> - Sperrung der USB-Schnittstellen möglich?</t>
  </si>
  <si>
    <t>Weitere Schnittstellen:</t>
  </si>
  <si>
    <t xml:space="preserve"> - Sind weitere Schnittstellen vorhanden?</t>
  </si>
  <si>
    <t xml:space="preserve"> - Bitte geben Sie Art und Anzahl an</t>
  </si>
  <si>
    <t>A.3</t>
  </si>
  <si>
    <t>Zubehör</t>
  </si>
  <si>
    <t>A.3.1</t>
  </si>
  <si>
    <t>A.3.2</t>
  </si>
  <si>
    <t>A.3.3</t>
  </si>
  <si>
    <t>€/Gerät</t>
  </si>
  <si>
    <t>€/Stück</t>
  </si>
  <si>
    <t>Zubehörtabelle mit Artikelbeschreibung, -nummern und gültigen Einzelpreisen beifügen</t>
  </si>
  <si>
    <t>B</t>
  </si>
  <si>
    <t>Service für das angebotene System inkl. Zubehör ohne Optionen</t>
  </si>
  <si>
    <t>B.1</t>
  </si>
  <si>
    <t>B.1.1</t>
  </si>
  <si>
    <t>Anzahl der empfohlenen zyklische Überprüfungen pro Jahr (z.B. Wartungen, STK)</t>
  </si>
  <si>
    <t>B.1.2</t>
  </si>
  <si>
    <t>Überprüfung durch Klinikpersonal (z.B. Medizintechnik) möglich? Bitte beschreiben Sie welche Prüfungen durch geschultes Klinikpersonal (z.B. Medizintechniker) durchgeführt werden können (z.B. DGUV-V3, Wartung, STK)</t>
  </si>
  <si>
    <t>B.1.3</t>
  </si>
  <si>
    <t>Ersatzteilverfügbarkeit nach Auslieferung und Inbetriebnahme</t>
  </si>
  <si>
    <t>≥ 10 Jahre</t>
  </si>
  <si>
    <t>Jahre</t>
  </si>
  <si>
    <t>B.1.4</t>
  </si>
  <si>
    <t>Erreichbarkeit der Servicestellen, Tage und Uhrzeiten</t>
  </si>
  <si>
    <t>B.1.5</t>
  </si>
  <si>
    <t>Max. Reaktionszeit der Servicetechniker zu den üblichen Betriebszeiten - werktags Montag bis Freitag je 8 - 17 Uhr</t>
  </si>
  <si>
    <t>Stunden</t>
  </si>
  <si>
    <t>B.1.6</t>
  </si>
  <si>
    <t xml:space="preserve">Lieferzeit für betriebsrelevante Ersatzteile </t>
  </si>
  <si>
    <t>≤ 3 Arbeitstage</t>
  </si>
  <si>
    <t>B.1.7</t>
  </si>
  <si>
    <t xml:space="preserve">Anzahl der in Deutschland zuständigen und regelhaft verfügbaren Servicetechniker für die angebotenen Systeme </t>
  </si>
  <si>
    <t>B.2</t>
  </si>
  <si>
    <t>Ohne Wartungsvertrag</t>
  </si>
  <si>
    <t>B.2.1</t>
  </si>
  <si>
    <t>Kosten pro Arbeitsstunde - Montag bis Freitag je 8 - 17 Uhr - ohne Wartungsvertrag</t>
  </si>
  <si>
    <t>€/Stunde</t>
  </si>
  <si>
    <t>B.2.2</t>
  </si>
  <si>
    <t>B.3</t>
  </si>
  <si>
    <t>Betriebswartungsvertrag</t>
  </si>
  <si>
    <t>B.3.1</t>
  </si>
  <si>
    <r>
      <rPr>
        <u/>
        <sz val="10"/>
        <rFont val="Calibri"/>
        <family val="2"/>
        <scheme val="minor"/>
      </rPr>
      <t>Der Betriebswartungsvertrag beinhaltet mindestens:</t>
    </r>
    <r>
      <rPr>
        <sz val="10"/>
        <rFont val="Calibri"/>
        <family val="2"/>
        <scheme val="minor"/>
      </rPr>
      <t xml:space="preserve">
- die vom Hersteller empfohlenen wiederkehrenden Prüfungen (z.B. Wartung, STK)
- die erforderliche Arbeitszeit für o.g. Prüfungen/Wartungen etc.
- An- und Abreise für o.g. Prüfungen/Wartungen etc.
- die erforderlichen Wartungskits für die präventive Wartung
</t>
    </r>
    <r>
      <rPr>
        <u/>
        <sz val="10"/>
        <rFont val="Calibri"/>
        <family val="2"/>
        <scheme val="minor"/>
      </rPr>
      <t xml:space="preserve">Gesondert berechnet werden können:
</t>
    </r>
    <r>
      <rPr>
        <sz val="10"/>
        <rFont val="Calibri"/>
        <family val="2"/>
        <scheme val="minor"/>
      </rPr>
      <t>- alle Aufwände im Rahmen von Reparaturen (die z.B. nicht über eine Gewährleistung etc. abgedeckt sind)
- Leihgerätekosten im Rahmen von Reparaturen</t>
    </r>
  </si>
  <si>
    <t>B.3.2</t>
  </si>
  <si>
    <t>Kosten pro Arbeitsstunde - Montag bis Freitag je 8 - 17 Uhr - mit Wartungsvertrag</t>
  </si>
  <si>
    <t>B.3.3</t>
  </si>
  <si>
    <t>Alle Inspektionen und Wartungen nach den Bestimmungen des Herstellers</t>
  </si>
  <si>
    <t>B.3.4</t>
  </si>
  <si>
    <t>Nebenkosten für Transport, Tage- und Übernachtungen, Schmutzzulagen, etc.</t>
  </si>
  <si>
    <t>B.3.5</t>
  </si>
  <si>
    <t>Jahr 1 (Betriebswartungsvertrag)</t>
  </si>
  <si>
    <t>€/Jahr</t>
  </si>
  <si>
    <t>B.3.6</t>
  </si>
  <si>
    <t>Jahr 2 (Betriebswartungsvertrag)</t>
  </si>
  <si>
    <t>B.3.7</t>
  </si>
  <si>
    <t>Jahr 3 (Betriebswartungsvertrag)</t>
  </si>
  <si>
    <t>B.3.8</t>
  </si>
  <si>
    <t>Jahr 4 (Betriebswartungsvertrag)</t>
  </si>
  <si>
    <t>B.3.9</t>
  </si>
  <si>
    <t>Jahr 5 (Betriebswartungsvertrag)</t>
  </si>
  <si>
    <t>B.3.10</t>
  </si>
  <si>
    <t>Betriebswartungskosten über 5 Jahre</t>
  </si>
  <si>
    <t>B.3.11</t>
  </si>
  <si>
    <t>Grundrabatt auf Ersatzteile bei Abschluss eines Betriebswartungsvertrags</t>
  </si>
  <si>
    <t>B.4</t>
  </si>
  <si>
    <t>Vollwartungsvertrag</t>
  </si>
  <si>
    <t>B.4.1</t>
  </si>
  <si>
    <r>
      <rPr>
        <u/>
        <sz val="10"/>
        <rFont val="Calibri"/>
        <family val="2"/>
        <scheme val="minor"/>
      </rPr>
      <t>Der Vollwartungsvertrag beinhaltet mindestens:</t>
    </r>
    <r>
      <rPr>
        <sz val="10"/>
        <rFont val="Calibri"/>
        <family val="2"/>
        <scheme val="minor"/>
      </rPr>
      <t xml:space="preserve">
- die vom Hersteller empfohlenen wiederkehrenden Prüfungen (z.B. Wartung, STK)
- die erforderliche Arbeitszeit
- Fahrtkosten komplett inkl. Fahrzeit und Fahrtkilometer
- die erforderlichen Wartungskits/Ersatzteile etc. 
- alle Aufwände im Rahmen von Reparaturen (die z.B. nicht über eine Gewährleistung etc. abgedeckt sind)
- Leihgerätekosten z.B. im Rahmen von Reparaturen
- Keine Nebenkosten für Transport, Tage- und Übernachtungen, Schmutzzulagen, etc.
</t>
    </r>
    <r>
      <rPr>
        <u/>
        <sz val="10"/>
        <rFont val="Calibri"/>
        <family val="2"/>
        <scheme val="minor"/>
      </rPr>
      <t>Gesondert berechnet werden können:</t>
    </r>
    <r>
      <rPr>
        <sz val="10"/>
        <rFont val="Calibri"/>
        <family val="2"/>
        <scheme val="minor"/>
      </rPr>
      <t xml:space="preserve">
- alle Aufwände die aufgrund unsachgemäßer Handhabung entstehen (grob fahrlässiges Verhalten)</t>
    </r>
  </si>
  <si>
    <t>B.4.2</t>
  </si>
  <si>
    <t>Kosten pro Arbeitsstunde - Montag bis Freitag je 8 - 17 Uhr - für Leistungen die nicht im Vollwartungsvertrag enthalten sind</t>
  </si>
  <si>
    <t>B.4.3</t>
  </si>
  <si>
    <t>B.4.4</t>
  </si>
  <si>
    <t>Jahr 1 (Vollwartungsvertrag)</t>
  </si>
  <si>
    <t>B.4.5</t>
  </si>
  <si>
    <t>Jahr 2 (Vollwartungsvertrag)</t>
  </si>
  <si>
    <t>B.4.6</t>
  </si>
  <si>
    <t>Jahr 3 (Vollwartungsvertrag)</t>
  </si>
  <si>
    <t>B.4.7</t>
  </si>
  <si>
    <t>Jahr 4 (Vollwartungsvertrag)</t>
  </si>
  <si>
    <t>B.4.8</t>
  </si>
  <si>
    <t>Jahr 5 (Vollwartungsvertrag)</t>
  </si>
  <si>
    <t>B.4.9</t>
  </si>
  <si>
    <t>B.4.10</t>
  </si>
  <si>
    <t>Vertragskündigung bei vorzeitiger Außerbetriebnahme innerhalb von 3 Monaten möglich</t>
  </si>
  <si>
    <t>C</t>
  </si>
  <si>
    <t>Einarbeitung / Schulung</t>
  </si>
  <si>
    <t>C.1</t>
  </si>
  <si>
    <t>Anwender</t>
  </si>
  <si>
    <t>C.1.1</t>
  </si>
  <si>
    <t>Einweisung der Anwender durch einen Mitarbeiter des Herstellers zur Inbetriebnahme</t>
  </si>
  <si>
    <t>C.1.2</t>
  </si>
  <si>
    <t>Kosten für zusätzliche Einweisungen von Anwendern</t>
  </si>
  <si>
    <t>€/Schulung</t>
  </si>
  <si>
    <t>C.2</t>
  </si>
  <si>
    <t>Medizin- und Haustechniker</t>
  </si>
  <si>
    <t>C.2.1</t>
  </si>
  <si>
    <t>Schulungen für hauseigene (Medizin-)Techniker verfügbar?</t>
  </si>
  <si>
    <t>C.2.2</t>
  </si>
  <si>
    <t>Kosten für die Schulung</t>
  </si>
  <si>
    <t>€/Person</t>
  </si>
  <si>
    <t>C.2.3</t>
  </si>
  <si>
    <t>Welche Aufgaben können nach erfolgter Schulung durch das technische Personal ausgeführt werden?</t>
  </si>
  <si>
    <t>C.2.4</t>
  </si>
  <si>
    <t>Gesamtsumme (netto)</t>
  </si>
  <si>
    <t>Umsatzsteuer (19%)</t>
  </si>
  <si>
    <t>Gesamtsumme (brutto)</t>
  </si>
  <si>
    <t>Zur Wertung beachten Sie u.a. Dokument "Rechtliche und Kalkulatorische Hinweise" bzw. "Wertungsmatrix Stufe 2" für die Wertung der Angebote in der 2. Stufe</t>
  </si>
  <si>
    <t>maximal mögliche Punktzahl</t>
  </si>
  <si>
    <t>max. mögliche 
Gesamt-punktzahl:</t>
  </si>
  <si>
    <t>Punkte bei Erfüllung</t>
  </si>
  <si>
    <r>
      <rPr>
        <b/>
        <u/>
        <sz val="10"/>
        <rFont val="Calibri"/>
        <family val="2"/>
        <scheme val="minor"/>
      </rPr>
      <t>* Kriterien:</t>
    </r>
    <r>
      <rPr>
        <b/>
        <sz val="10"/>
        <color rgb="FFFF0000"/>
        <rFont val="Calibri"/>
        <family val="2"/>
        <scheme val="minor"/>
      </rPr>
      <t xml:space="preserve">
</t>
    </r>
    <r>
      <rPr>
        <b/>
        <sz val="10"/>
        <rFont val="Calibri"/>
        <family val="2"/>
        <scheme val="minor"/>
      </rPr>
      <t>K.O.</t>
    </r>
    <r>
      <rPr>
        <sz val="10"/>
        <rFont val="Calibri"/>
        <family val="2"/>
        <scheme val="minor"/>
      </rPr>
      <t xml:space="preserve">: Ausschlusskriterium. Nichterfüllen führt zum Ausschluss
</t>
    </r>
    <r>
      <rPr>
        <b/>
        <sz val="10"/>
        <rFont val="Calibri"/>
        <family val="2"/>
        <scheme val="minor"/>
      </rPr>
      <t>B</t>
    </r>
    <r>
      <rPr>
        <sz val="10"/>
        <rFont val="Calibri"/>
        <family val="2"/>
        <scheme val="minor"/>
      </rPr>
      <t xml:space="preserve">: Bewertungskriterium. Punkte bei Erfüllung der Anforderung (Spalte G)
</t>
    </r>
    <r>
      <rPr>
        <b/>
        <sz val="10"/>
        <rFont val="Calibri"/>
        <family val="2"/>
        <scheme val="minor"/>
      </rPr>
      <t>B max</t>
    </r>
    <r>
      <rPr>
        <sz val="10"/>
        <rFont val="Calibri"/>
        <family val="2"/>
        <scheme val="minor"/>
      </rPr>
      <t xml:space="preserve">: Bewertungskriterium. Größter Wert erhält die max. zu erreichenden Punkte (Spalte G), zweitgrößter Wert einen Punkt weniger, usw. 
</t>
    </r>
    <r>
      <rPr>
        <b/>
        <sz val="10"/>
        <rFont val="Calibri"/>
        <family val="2"/>
        <scheme val="minor"/>
      </rPr>
      <t>B</t>
    </r>
    <r>
      <rPr>
        <sz val="10"/>
        <rFont val="Calibri"/>
        <family val="2"/>
        <scheme val="minor"/>
      </rPr>
      <t xml:space="preserve"> </t>
    </r>
    <r>
      <rPr>
        <b/>
        <sz val="10"/>
        <rFont val="Calibri"/>
        <family val="2"/>
        <scheme val="minor"/>
      </rPr>
      <t>min</t>
    </r>
    <r>
      <rPr>
        <sz val="10"/>
        <rFont val="Calibri"/>
        <family val="2"/>
        <scheme val="minor"/>
      </rPr>
      <t xml:space="preserve">: Bewertungskriterium. Kleinster Wert erhält die max. zu erreichenden Punkte (Spalte G), zweitkleinster Wert einen Punkt weniger, usw.
</t>
    </r>
    <r>
      <rPr>
        <b/>
        <sz val="10"/>
        <rFont val="Calibri"/>
        <family val="2"/>
        <scheme val="minor"/>
      </rPr>
      <t>I</t>
    </r>
    <r>
      <rPr>
        <sz val="10"/>
        <rFont val="Calibri"/>
        <family val="2"/>
        <scheme val="minor"/>
      </rPr>
      <t>: Rein Informative Angabe, Nichterfüllen bzw. -angabe führt nicht zum Ausschluss. Angabe wird Vertragsbestandteil</t>
    </r>
  </si>
  <si>
    <t>*Kriterium</t>
  </si>
  <si>
    <t>I</t>
  </si>
  <si>
    <t>A.1.2.5</t>
  </si>
  <si>
    <t>A.1.3.6</t>
  </si>
  <si>
    <t>A.1.3.15</t>
  </si>
  <si>
    <t>A.1.4.4</t>
  </si>
  <si>
    <t>A.1.4.19</t>
  </si>
  <si>
    <t>A.1.4.21</t>
  </si>
  <si>
    <t>A.1.5.15</t>
  </si>
  <si>
    <t>A.1.5.17</t>
  </si>
  <si>
    <t>A.1.5.19</t>
  </si>
  <si>
    <t>A.3.4</t>
  </si>
  <si>
    <t xml:space="preserve">Bildschirmgröße </t>
  </si>
  <si>
    <t>Ja</t>
  </si>
  <si>
    <t>Ja/Nein</t>
  </si>
  <si>
    <t>Bitte Preis angeben</t>
  </si>
  <si>
    <t xml:space="preserve"> - Service-oriented Device Connectivity (SDC) gemäß IEEE 11073</t>
  </si>
  <si>
    <t>Kosten für eine integrierte oder externe Wlanschnittstelle</t>
  </si>
  <si>
    <t>WLAN Schnittstelle vorhanden</t>
  </si>
  <si>
    <t>Anästhesiegerät
(inkl. Lieferung, Montage, Inbetriebnahme und Einweisung)</t>
  </si>
  <si>
    <t>Einhaltung der gültigen Normen nach IEC 60601-1-1, 60601-2-13, etc.</t>
  </si>
  <si>
    <t>Datenblatt mit den technischen Angaben (in deutscher oder englischer Sprache)</t>
  </si>
  <si>
    <t>Prospekt, Broschüre oder weitere Infos zum angebotenen System (in deutscher oder englischer Sprache)</t>
  </si>
  <si>
    <t>Das angebotene Anästhesiegerät muss es ermöglichen, volatile Anästhesien (Wahlweise mit Isofluran, Sevofluran und Desfluran) durchzuführen. 
Während der Narkose muss eine angemessenen Sauerstoffversorgung und ausreichende Narkosetiefe des Patienten sichergestellt werden.</t>
  </si>
  <si>
    <r>
      <rPr>
        <u/>
        <sz val="10"/>
        <rFont val="Calibri"/>
        <family val="2"/>
        <scheme val="minor"/>
      </rPr>
      <t>Alternativ:</t>
    </r>
    <r>
      <rPr>
        <sz val="10"/>
        <rFont val="Calibri"/>
        <family val="2"/>
        <scheme val="minor"/>
      </rPr>
      <t xml:space="preserve"> Befestigung an einer Wand möglich?</t>
    </r>
  </si>
  <si>
    <t>Preisdifferenz für die Wandmontage zur angebotenen Version mit Fahrgestell (Bitte verwenden Sie "-" bei einer möglichen Einsparung)</t>
  </si>
  <si>
    <r>
      <rPr>
        <u/>
        <sz val="10"/>
        <rFont val="Calibri"/>
        <family val="2"/>
        <scheme val="minor"/>
      </rPr>
      <t>Alternativ:</t>
    </r>
    <r>
      <rPr>
        <sz val="10"/>
        <rFont val="Calibri"/>
        <family val="2"/>
        <scheme val="minor"/>
      </rPr>
      <t xml:space="preserve"> Befestigung an einer Deckenversorgungseinheit möglich?</t>
    </r>
  </si>
  <si>
    <t>Preisdifferenz für die Montage an einer Deckenversorgungseinheit zur angebotenen Version mit Fahrgestell (Bitte verwenden Sie "-" bei einer möglichen Einsparung)</t>
  </si>
  <si>
    <t>Grundgerät (z.B. ohne Fahrgestell):</t>
  </si>
  <si>
    <t xml:space="preserve"> - Schubladen am Fahrgestell abschließbar</t>
  </si>
  <si>
    <t xml:space="preserve"> V</t>
  </si>
  <si>
    <t xml:space="preserve">Mind. 30 Min. </t>
  </si>
  <si>
    <t>Spezifische Alarmierung, wenn der Akku eine geringe Kapazität erreicht</t>
  </si>
  <si>
    <t>A.1.3.20</t>
  </si>
  <si>
    <t>A.1.3.21</t>
  </si>
  <si>
    <t xml:space="preserve"> - Schnellwahltasten für 02 Konzentration im Frischgas, Frischgasfluss und Kombination aus beiden</t>
  </si>
  <si>
    <t xml:space="preserve"> - Alle Atemgasführenden Teile sind maschinell aufbereitbar (ausgenommen Flowsensoren)</t>
  </si>
  <si>
    <t xml:space="preserve"> - Das Anästhesiegerät ist komplett Latexfrei</t>
  </si>
  <si>
    <t xml:space="preserve"> - Gasmesseinheit während des laufenden Betriebes wechselbar </t>
  </si>
  <si>
    <t xml:space="preserve"> - Handbeatmung und Einspeisung volatiler Anästhetika ist im ausgeschalteten Zustand und während des Startvorgangs möglich</t>
  </si>
  <si>
    <t xml:space="preserve"> - Automatischer Selbsttest: </t>
  </si>
  <si>
    <t xml:space="preserve"> - Bitte geben Sie an, welche Komponenten in dem Selbsttest überprüft werden</t>
  </si>
  <si>
    <t xml:space="preserve"> - Wie lange dauert der Selbsttest</t>
  </si>
  <si>
    <t xml:space="preserve"> - Wie viele manuelle Schritte werden benötigt, um den kompletten Selbsttest zu durchzuführen</t>
  </si>
  <si>
    <t xml:space="preserve"> - Es kann ein Zeitpunkt programmiert werden, zu dem das Gerät automatisch startet und danach selbstständig den am Vorabend vorbereiteten Selbsttest ohne weitere Anwenderinteraktion durchführt.</t>
  </si>
  <si>
    <t xml:space="preserve"> - Wie oft muss ein Anwender während des automatischen Selbsttests am Gerät Interaktionen ausführen?</t>
  </si>
  <si>
    <t xml:space="preserve"> - Individuelle Nutzer-/Patientenprofile mit speziellen Einstellungen können gespeichert werden</t>
  </si>
  <si>
    <t xml:space="preserve"> - Auswahl unterschiedlicher Patiententypen (Erwachsene, Kinder und Neonaten) für individuelle Voreinstellungen, Grenzwerte, Alarme etc.</t>
  </si>
  <si>
    <t>A.1.4.25</t>
  </si>
  <si>
    <t>Das Flowmeter ist im Gerät integriert.</t>
  </si>
  <si>
    <t>A.1.4.26</t>
  </si>
  <si>
    <t>Falls nicht, bitte kosten für ein externes Flowmeter angeben</t>
  </si>
  <si>
    <t>A.1.4.27</t>
  </si>
  <si>
    <t>A.1.4.28</t>
  </si>
  <si>
    <t>Das System besitzt mind. 1 Systembildschirm</t>
  </si>
  <si>
    <t>A.1.4.29</t>
  </si>
  <si>
    <t>A.1.4.30</t>
  </si>
  <si>
    <t>A.1.4.31</t>
  </si>
  <si>
    <t>A.1.4.32</t>
  </si>
  <si>
    <t>A.1.4.33</t>
  </si>
  <si>
    <t>A.1.4.34</t>
  </si>
  <si>
    <t>Monitor höhenverstellbar</t>
  </si>
  <si>
    <t>A.1.4.35</t>
  </si>
  <si>
    <t>Geschlossene Rückwand zur einfacheren Wisch-Desinfektion</t>
  </si>
  <si>
    <t xml:space="preserve"> - Volumenkontrollierte Beatmung mit Kompensation der Systemcompliance</t>
  </si>
  <si>
    <t xml:space="preserve"> - Volumenkontrollierte Beatmung mit Kompensation oder Entkopplung des Frischgasflows </t>
  </si>
  <si>
    <t xml:space="preserve"> - Synchronisierte volumenkontrollierte Beatmung mit Druckunterstützung </t>
  </si>
  <si>
    <t xml:space="preserve"> - Volumenkontrollierte Beatmung mit Druckregelung, dezellerierender Inspirationsflow</t>
  </si>
  <si>
    <t xml:space="preserve"> - Volumenkontrollierte Beatmung mit Druckregelung, dezellerierender Inspirationsflow, mit Synchronisierung und Druckunterstützung</t>
  </si>
  <si>
    <t xml:space="preserve"> - Synchronisierte druckkontrollierte Beatmung mit Druckunterstützung</t>
  </si>
  <si>
    <t xml:space="preserve"> - Druckunterstützte Beatmung mit Apnoeventilation</t>
  </si>
  <si>
    <t xml:space="preserve"> - Freie Spontanatmung des Patienten in jedem Beatmungsmodus jederzeit möglich</t>
  </si>
  <si>
    <t xml:space="preserve"> - Druckkontrollierte Beatmung mit Volumengarantie</t>
  </si>
  <si>
    <t>Weitere Beatmungsmodi:</t>
  </si>
  <si>
    <t xml:space="preserve"> - CPAP mit und ohne Druckunterstützung</t>
  </si>
  <si>
    <t xml:space="preserve"> - Besitzt das angebotenes Gerät weitere zusätzliche Modi?</t>
  </si>
  <si>
    <t>Pressure Support Beatmung</t>
  </si>
  <si>
    <t>Manuell-Spontan Beatmung</t>
  </si>
  <si>
    <t>Sonstiges</t>
  </si>
  <si>
    <t>Das integrierte rein-mechanische APL-Ventil verfügt über eine Sicherheitseinrichtung zur sofortigen Druckentlastung ohne den eingestellten Druckwert zu verändern oder das Ventil zu drehen.</t>
  </si>
  <si>
    <t xml:space="preserve"> - Low-Flow oder Minimal Flow</t>
  </si>
  <si>
    <t xml:space="preserve"> - Frischgasflow reduzierbar bis zu 0,2 L/min</t>
  </si>
  <si>
    <t xml:space="preserve"> - ECO-Flow Funktion</t>
  </si>
  <si>
    <t xml:space="preserve"> - Automatisches Lungen-Recruitment mit dem angebotenen Gerät generell möglich (als Option wählbar)</t>
  </si>
  <si>
    <t xml:space="preserve"> - Automatisches Lungen-Recruitment </t>
  </si>
  <si>
    <t xml:space="preserve"> - Pausefunktion (Beatmung, Narkosemittelabgabe, Alarme kurzzeitig deaktiviert werden) z.B. zum Absaugen des Patienten</t>
  </si>
  <si>
    <t xml:space="preserve"> - Tausch des Absorberbehälters im laufenden Betrieb ohne Druckabfall im Atemkreissystem möglich</t>
  </si>
  <si>
    <t xml:space="preserve"> - Einmal und wiederverwendbare Absorberbehälter können ohne Klickadapter verwendet werden.</t>
  </si>
  <si>
    <t xml:space="preserve"> - Wechsel von maschineller zu manueller Beatmung in einem Arbeitsschritt möglich </t>
  </si>
  <si>
    <t>A.1.6</t>
  </si>
  <si>
    <t>Narkosesystem</t>
  </si>
  <si>
    <t>A.1.6.1</t>
  </si>
  <si>
    <t>Verbrauchskalkulation für alle Narkosemittel und Frischgase möglich</t>
  </si>
  <si>
    <t>A.1.6.2</t>
  </si>
  <si>
    <t>Hinweismeldung bei Unterschreitung einer Mindestmenge im Narkosemitteltank</t>
  </si>
  <si>
    <t>A.1.6.3</t>
  </si>
  <si>
    <t>Automatische Einrichtung die ohne Nutzerinterkation verhindert, dass mehr als ein Verdampfer angeschlossen werden kann.</t>
  </si>
  <si>
    <t>A.1.6.4</t>
  </si>
  <si>
    <t>Kontrollanzeige des Flows am Fortleitungssystem von der Bedienerseite gut einsehbar</t>
  </si>
  <si>
    <t>A.1.6.5</t>
  </si>
  <si>
    <r>
      <rPr>
        <u/>
        <sz val="10"/>
        <rFont val="Calibri"/>
        <family val="2"/>
        <scheme val="minor"/>
      </rPr>
      <t>Alternativ:</t>
    </r>
    <r>
      <rPr>
        <sz val="10"/>
        <rFont val="Calibri"/>
        <family val="2"/>
        <scheme val="minor"/>
      </rPr>
      <t xml:space="preserve"> Flow automatisch Alarmabgesichert</t>
    </r>
  </si>
  <si>
    <t>A.1.6.6</t>
  </si>
  <si>
    <r>
      <t>O</t>
    </r>
    <r>
      <rPr>
        <vertAlign val="subscript"/>
        <sz val="10"/>
        <rFont val="Calibri"/>
        <family val="2"/>
        <scheme val="minor"/>
      </rPr>
      <t>2</t>
    </r>
    <r>
      <rPr>
        <sz val="10"/>
        <rFont val="Calibri"/>
        <family val="2"/>
        <scheme val="minor"/>
      </rPr>
      <t>-Flush-Direkttaste ist vorhanden?</t>
    </r>
  </si>
  <si>
    <t>A.1.6.7</t>
  </si>
  <si>
    <r>
      <t>O</t>
    </r>
    <r>
      <rPr>
        <vertAlign val="subscript"/>
        <sz val="10"/>
        <rFont val="Calibri"/>
        <family val="2"/>
        <scheme val="minor"/>
      </rPr>
      <t>2</t>
    </r>
    <r>
      <rPr>
        <sz val="10"/>
        <rFont val="Calibri"/>
        <family val="2"/>
        <scheme val="minor"/>
      </rPr>
      <t>-Flush mind. 25 l/min</t>
    </r>
  </si>
  <si>
    <r>
      <rPr>
        <sz val="10"/>
        <rFont val="Calibri"/>
        <family val="2"/>
      </rPr>
      <t>≥</t>
    </r>
    <r>
      <rPr>
        <sz val="10"/>
        <rFont val="Calibri"/>
        <family val="2"/>
        <scheme val="minor"/>
      </rPr>
      <t xml:space="preserve"> 25 l/min</t>
    </r>
  </si>
  <si>
    <t>l/min</t>
  </si>
  <si>
    <t>A.1.6.8</t>
  </si>
  <si>
    <t>O2 Echtgas Test</t>
  </si>
  <si>
    <t>A.1.6.9</t>
  </si>
  <si>
    <t>Die Betätigung des O2 Flush hat keinerlei Auswirkungen auf die Ventilation, weder auf den Beatmungsdruck, noch das Tidalvolumen, noch auf die Atemfrequenz o.ä.</t>
  </si>
  <si>
    <t>A.1.6.10</t>
  </si>
  <si>
    <t xml:space="preserve">Stufenlos einstellbare Sauerstoff-Notdosierung </t>
  </si>
  <si>
    <t>A.1.6.11</t>
  </si>
  <si>
    <t>Befüllung Narkosegas im laufenden Betrieb möglich</t>
  </si>
  <si>
    <t>A.1.6.12</t>
  </si>
  <si>
    <t>Folgende Daten werden automatisch gespeichert und sind durch den Anwender abrufbar:</t>
  </si>
  <si>
    <t>A.1.6.13</t>
  </si>
  <si>
    <t xml:space="preserve"> - Ergebnisse des Selbsttests</t>
  </si>
  <si>
    <t>A.1.6.14</t>
  </si>
  <si>
    <t xml:space="preserve"> - Einstellparameter</t>
  </si>
  <si>
    <t>A.1.6.15</t>
  </si>
  <si>
    <t xml:space="preserve"> - Technische Daten</t>
  </si>
  <si>
    <t>A.1.6.16</t>
  </si>
  <si>
    <t xml:space="preserve"> - Betriebsstunden </t>
  </si>
  <si>
    <t>A.1.6.17</t>
  </si>
  <si>
    <t xml:space="preserve"> - Assistenzsystem zur Anzeige der Frischgasnutzung</t>
  </si>
  <si>
    <t>A.1.6.18</t>
  </si>
  <si>
    <t xml:space="preserve"> - Trenddarstellung der Frischgasnutzung</t>
  </si>
  <si>
    <t>A.1.6.19</t>
  </si>
  <si>
    <t xml:space="preserve"> - Assistenzsystem zur Überwachung der korrekten Verbindung von Atemschläuchen und Handbeatmungsbeutelschlauch während des Betriebs und im Standby</t>
  </si>
  <si>
    <t>A.1.6.20</t>
  </si>
  <si>
    <t>Automatisches Feedback des Gerätes, wenn die ausgewählte Patientenkategorie nicht zum angeschlossenen Patientenschlauchsystem (Erwachsener, Pädiatrischer Patient, Neonat) passt.</t>
  </si>
  <si>
    <t>A.1.6.21</t>
  </si>
  <si>
    <t>A.1.6.22</t>
  </si>
  <si>
    <t>Gibt es ein Assistenzsystem, dass nach einem Zeitintervall  an den Tausch von Verbrauchsmaterialien erinnert.</t>
  </si>
  <si>
    <t>A.1.6.23</t>
  </si>
  <si>
    <t>Verfügt Ihr Assistenssystem über weitere Funktionen?</t>
  </si>
  <si>
    <t>A.1.6.24</t>
  </si>
  <si>
    <t>Automatische Überwachung des Anästhesiefortleitungsflows</t>
  </si>
  <si>
    <t>A.1.6.25</t>
  </si>
  <si>
    <t>Vorhersage der FI02 Konzentration</t>
  </si>
  <si>
    <t>A.1.6.26</t>
  </si>
  <si>
    <t>Automatische Zielgassteuerung</t>
  </si>
  <si>
    <t>Bei der assistierten Beatmung kann Optional mit Backupbeatmung wahlweise mittels Minimalfrequenz oder mittels Apnoezeit gesteuert werden.</t>
  </si>
  <si>
    <t>A.1.7</t>
  </si>
  <si>
    <t>Messwerte</t>
  </si>
  <si>
    <t>A.1.7.1</t>
  </si>
  <si>
    <t>Folgende Messwerte werden am Narkosegerät angezeigt:</t>
  </si>
  <si>
    <t>A.1.7.2</t>
  </si>
  <si>
    <t xml:space="preserve"> - Spitzendruck</t>
  </si>
  <si>
    <t>A.1.7.3</t>
  </si>
  <si>
    <t xml:space="preserve"> - Plateaudruck</t>
  </si>
  <si>
    <t>A.1.7.4</t>
  </si>
  <si>
    <t xml:space="preserve"> - Mitteldruck</t>
  </si>
  <si>
    <t>A.1.7.5</t>
  </si>
  <si>
    <t xml:space="preserve"> - PEEP</t>
  </si>
  <si>
    <t>A.1.7.6</t>
  </si>
  <si>
    <t xml:space="preserve"> - Tidalvolumen</t>
  </si>
  <si>
    <t>A.1.7.7</t>
  </si>
  <si>
    <t xml:space="preserve"> - Minutenvolumen</t>
  </si>
  <si>
    <t>A.1.7.8</t>
  </si>
  <si>
    <t>Messwerte werden gespeichert</t>
  </si>
  <si>
    <t>A.1.7.9</t>
  </si>
  <si>
    <t>Graphische und tabellarische Darstellungen der gespeicherten Messwerte</t>
  </si>
  <si>
    <t>A.1.7.10</t>
  </si>
  <si>
    <t>Individuellen Konfiguration der Messwertanzeige</t>
  </si>
  <si>
    <t>A.1.7.11</t>
  </si>
  <si>
    <t>Folgende Verlaufskurven bzw. -werte werden auf dem Systembildschirm angezeigt:</t>
  </si>
  <si>
    <t>A.1.7.12</t>
  </si>
  <si>
    <t>A.1.7.13</t>
  </si>
  <si>
    <t xml:space="preserve"> - Atemwegsdruck</t>
  </si>
  <si>
    <t>A.1.7.14</t>
  </si>
  <si>
    <t xml:space="preserve"> - In- und Exspiratorische Flowkurve</t>
  </si>
  <si>
    <t>A.1.7.15</t>
  </si>
  <si>
    <r>
      <t xml:space="preserve"> - O</t>
    </r>
    <r>
      <rPr>
        <vertAlign val="subscript"/>
        <sz val="10"/>
        <rFont val="Calibri"/>
        <family val="2"/>
        <scheme val="minor"/>
      </rPr>
      <t>2</t>
    </r>
    <r>
      <rPr>
        <sz val="10"/>
        <rFont val="Calibri"/>
        <family val="2"/>
        <scheme val="minor"/>
      </rPr>
      <t>-Messung</t>
    </r>
  </si>
  <si>
    <t>A.1.7.16</t>
  </si>
  <si>
    <t>Können weitere Kurven auf dem Systembildschirm angezeigt werden?</t>
  </si>
  <si>
    <t>A.1.7.17</t>
  </si>
  <si>
    <t>Wenn ja, bitte angeben:</t>
  </si>
  <si>
    <t>ggf. bitte angeben</t>
  </si>
  <si>
    <t>A.1.8</t>
  </si>
  <si>
    <t>A.1.8.1</t>
  </si>
  <si>
    <t>A.1.9</t>
  </si>
  <si>
    <t>A.1.9.1</t>
  </si>
  <si>
    <t>A.1.9.2</t>
  </si>
  <si>
    <t>A.1.9.3</t>
  </si>
  <si>
    <t>A.1.9.4</t>
  </si>
  <si>
    <t>A.1.9.5</t>
  </si>
  <si>
    <t>A.1.9.6</t>
  </si>
  <si>
    <t>A.1.9.7</t>
  </si>
  <si>
    <t>A.1.9.8</t>
  </si>
  <si>
    <t>Hat der Hersteller namentlich benannte Sicherheitsverantwortliche die dem Kunden bei konkreten Cyberbedrohungen unterstützen</t>
  </si>
  <si>
    <t>A.1.9.9</t>
  </si>
  <si>
    <t>A.1.9.10</t>
  </si>
  <si>
    <t>A.1.9.11</t>
  </si>
  <si>
    <t>A.1.9.12</t>
  </si>
  <si>
    <t>A.1.9.14</t>
  </si>
  <si>
    <t>A.1.9.15</t>
  </si>
  <si>
    <t>A.1.9.16</t>
  </si>
  <si>
    <t>A.1.9.17</t>
  </si>
  <si>
    <t xml:space="preserve"> - Screenshots</t>
  </si>
  <si>
    <t>A.1.9.18</t>
  </si>
  <si>
    <t xml:space="preserve"> - Gerätekonfigurationsdaten können übertragen werden.</t>
  </si>
  <si>
    <t>A.1.9.19</t>
  </si>
  <si>
    <t xml:space="preserve"> - Welche Funktionen können noch über die USB-Schnittstelle erfolgen</t>
  </si>
  <si>
    <t>A.1.9.20</t>
  </si>
  <si>
    <t>A.1.9.21</t>
  </si>
  <si>
    <t>A.1.9.22</t>
  </si>
  <si>
    <t>A.1.9.23</t>
  </si>
  <si>
    <t>LAN Schnittstelle</t>
  </si>
  <si>
    <t>A.1.9.24</t>
  </si>
  <si>
    <t>A.1.9.25</t>
  </si>
  <si>
    <t>Betriebskosten</t>
  </si>
  <si>
    <t>Wieviel Antriebsgas wird für eine 1-stündige OP eines Patienten mit VT=500ml und AF=12 verbraucht. Bitte Gasart angeben.</t>
  </si>
  <si>
    <t>l</t>
  </si>
  <si>
    <t>Wieviel Strom wird für eine 1-stündige OP eines Patienten mit VT=500ml und AF=12 verbraucht. Bitte Leistung angeben.</t>
  </si>
  <si>
    <t>kw/h</t>
  </si>
  <si>
    <t xml:space="preserve"> - Gibt es die Möglichkeit die Verbräuche von Narkosegasen, Frischgas etc. in einem Dashboard anzuzeigen?</t>
  </si>
  <si>
    <t>Welche zusätzliche Kosten würden hierfür entstehen?</t>
  </si>
  <si>
    <t>Anzeige im Dashboard von:</t>
  </si>
  <si>
    <t xml:space="preserve">Monitoring des Narkosegasverbrauches aller eingebundenen Anästhesiesysteme in ml und € </t>
  </si>
  <si>
    <t>Monitoring in CO2 Äquivalent.</t>
  </si>
  <si>
    <t>Frischgasverbrauch</t>
  </si>
  <si>
    <t>Stromverbrauch</t>
  </si>
  <si>
    <t>A.2.10</t>
  </si>
  <si>
    <t>aktueller Status der Geräte</t>
  </si>
  <si>
    <t>A.2.11</t>
  </si>
  <si>
    <t>Betriebsstundenzähler</t>
  </si>
  <si>
    <t>A.2.12</t>
  </si>
  <si>
    <t>Alarme und Fehlermeldungen</t>
  </si>
  <si>
    <t>A.2.13</t>
  </si>
  <si>
    <t>Lokalisierung der Geräte</t>
  </si>
  <si>
    <t>A.2.14</t>
  </si>
  <si>
    <t>Anzeige der nächsten Sicherheitstechnischen Kontrolle</t>
  </si>
  <si>
    <t>A.2.15</t>
  </si>
  <si>
    <t>Anzeige des Protokolles des Selbsttestes</t>
  </si>
  <si>
    <t>A.2.16</t>
  </si>
  <si>
    <t>Energieverbrauch</t>
  </si>
  <si>
    <t>Das Angebot enthält alle erforderlichen Einrichtungen, Gerätebestandteile, Zubehör, Verbrauchsmaterialien etc. welche zur optimalen und sicheren Funktionsfähigkeit der Geräte erforderlich sind</t>
  </si>
  <si>
    <t>Monitor zur Messung der Atemgase</t>
  </si>
  <si>
    <t>A.3.2.1</t>
  </si>
  <si>
    <t>Allgemeine Daten:</t>
  </si>
  <si>
    <t>A.3.2.2</t>
  </si>
  <si>
    <t xml:space="preserve"> - Typ</t>
  </si>
  <si>
    <t>A.3.2.3</t>
  </si>
  <si>
    <t xml:space="preserve"> - Hersteller</t>
  </si>
  <si>
    <t>A.3.2.4</t>
  </si>
  <si>
    <t xml:space="preserve"> - Datenblatt </t>
  </si>
  <si>
    <t>A.3.2.5</t>
  </si>
  <si>
    <t xml:space="preserve"> - Prospekt</t>
  </si>
  <si>
    <t>A.3.2.6</t>
  </si>
  <si>
    <t>Atemgasmessung:</t>
  </si>
  <si>
    <t>A.3.2.7</t>
  </si>
  <si>
    <t xml:space="preserve"> - Messung erfolgt im Nebenstromverfahren/Seitenstromverfahren</t>
  </si>
  <si>
    <t>A.3.2.8</t>
  </si>
  <si>
    <t xml:space="preserve"> - Ist das Messverfahren für alle Patienten (Erwachsene, Kinder, Neonaten) geeignet?</t>
  </si>
  <si>
    <t>A.3.2.9</t>
  </si>
  <si>
    <t xml:space="preserve"> - Inspiratorische und exspiratorische Messung des Atemgases</t>
  </si>
  <si>
    <t>A.3.2.10</t>
  </si>
  <si>
    <t xml:space="preserve"> - Bakterienfilter zum Schutz des Gerätes bei der Probenentnahme vorhanden </t>
  </si>
  <si>
    <t>A.3.2.11</t>
  </si>
  <si>
    <t xml:space="preserve"> - Gas-Mess-Absaugrate   </t>
  </si>
  <si>
    <t>ml/min</t>
  </si>
  <si>
    <t>A.3.2.12</t>
  </si>
  <si>
    <t xml:space="preserve"> - Erfolgt eine Rückführung des Probengases in das Atemsystem?</t>
  </si>
  <si>
    <t>A.3.2.13</t>
  </si>
  <si>
    <t xml:space="preserve"> - Automatische Erkennung der Anästhesiegase</t>
  </si>
  <si>
    <t>A.3.2.14</t>
  </si>
  <si>
    <t xml:space="preserve"> - Gleichzeitige Darstellung von mind. 2 Anästhesiegasen</t>
  </si>
  <si>
    <t>A.3.2.15</t>
  </si>
  <si>
    <r>
      <t xml:space="preserve"> - O</t>
    </r>
    <r>
      <rPr>
        <vertAlign val="subscript"/>
        <sz val="10"/>
        <rFont val="Calibri"/>
        <family val="2"/>
        <scheme val="minor"/>
      </rPr>
      <t>2</t>
    </r>
    <r>
      <rPr>
        <sz val="10"/>
        <rFont val="Calibri"/>
        <family val="2"/>
        <scheme val="minor"/>
      </rPr>
      <t>-Messung (Verbrauchs- und Verschleißfrei)</t>
    </r>
  </si>
  <si>
    <t>A.3.2.16</t>
  </si>
  <si>
    <r>
      <t xml:space="preserve"> - CO</t>
    </r>
    <r>
      <rPr>
        <vertAlign val="subscript"/>
        <sz val="10"/>
        <rFont val="Calibri"/>
        <family val="2"/>
        <scheme val="minor"/>
      </rPr>
      <t>2</t>
    </r>
    <r>
      <rPr>
        <sz val="10"/>
        <rFont val="Calibri"/>
        <family val="2"/>
        <scheme val="minor"/>
      </rPr>
      <t>-Messung (Verbrauchs- und Verschleißfrei)</t>
    </r>
  </si>
  <si>
    <t>A.3.2.17</t>
  </si>
  <si>
    <r>
      <t xml:space="preserve"> - Anzeige der CO</t>
    </r>
    <r>
      <rPr>
        <vertAlign val="subscript"/>
        <sz val="10"/>
        <rFont val="Calibri"/>
        <family val="2"/>
        <scheme val="minor"/>
      </rPr>
      <t>2</t>
    </r>
    <r>
      <rPr>
        <sz val="10"/>
        <rFont val="Calibri"/>
        <family val="2"/>
        <scheme val="minor"/>
      </rPr>
      <t>-Atemgaskonzentration in Prozent, mmHg oder kPa</t>
    </r>
  </si>
  <si>
    <t>A.3.2.18</t>
  </si>
  <si>
    <t>Narkosegas-Messung:</t>
  </si>
  <si>
    <t>A.3.2.19</t>
  </si>
  <si>
    <t xml:space="preserve"> - MAC-Wert-Anzeige - Alterskorrigiert</t>
  </si>
  <si>
    <t>A.3.2.20</t>
  </si>
  <si>
    <t xml:space="preserve"> - Keine Querempfindlichkeit gegenüber Gasen wie Methan, Wasserdampf, 
Aceton und Ethanole</t>
  </si>
  <si>
    <t>A.3.2.21</t>
  </si>
  <si>
    <t xml:space="preserve"> - Keine Querempfindlichkeit gegenüber Gasen wie Stickstoff, Isopropanol, Kohlenmonxid (CO) und Lachgas</t>
  </si>
  <si>
    <t>Monitor zur Überwachung der Vitalwerte</t>
  </si>
  <si>
    <t>A.3.3.1</t>
  </si>
  <si>
    <t>Gibt es Einschränkungen bei der Wahl der Patientenüberwachungsmonitore die in Kombination mit dem Narkosegerät betrieben werden</t>
  </si>
  <si>
    <t>A.3.3.2</t>
  </si>
  <si>
    <t>Welche Anforderungen muss der Patientenüberwachungsmonitor erfüllen</t>
  </si>
  <si>
    <t>A.3.3.3</t>
  </si>
  <si>
    <t>Falls ja, welche Monitore (Hersteller, Typ) sind für die Überwachung der Vitalwerte in Kombination mit dem Narkosegerät zugelassen</t>
  </si>
  <si>
    <t>Weiteres Zubehör</t>
  </si>
  <si>
    <t>A.3.4.1</t>
  </si>
  <si>
    <t>Bronchialabsaugung mit Einwegbehältern. Bitte auch Typ angeben und Ausführung beschreiben.</t>
  </si>
  <si>
    <t>A.3.4.2</t>
  </si>
  <si>
    <t>Bronchialabsaugung mit Mehrwegbehältern Bitte auch Typ angeben und Ausführung beschreiben.</t>
  </si>
  <si>
    <t>A.3.4.3</t>
  </si>
  <si>
    <t>Einweg-Atemkalkbehälter</t>
  </si>
  <si>
    <t>A.3.4.4</t>
  </si>
  <si>
    <t>Atemkalk als Schüttkalk</t>
  </si>
  <si>
    <t>€/l</t>
  </si>
  <si>
    <t>A.3.4.5</t>
  </si>
  <si>
    <t>Wasserfalle für die Gasmessung</t>
  </si>
  <si>
    <t>A.3.4.6</t>
  </si>
  <si>
    <t xml:space="preserve">Kompatible Probengasleitung zur Gasmessung </t>
  </si>
  <si>
    <t>A.3.4.7</t>
  </si>
  <si>
    <t>Absaugbehälter (Einmal)</t>
  </si>
  <si>
    <t>A.3.4.8</t>
  </si>
  <si>
    <t>Halterung für Spritzenpumpen (z.B. Normschiene, Rundrohr)</t>
  </si>
  <si>
    <t>A.3.4.9</t>
  </si>
  <si>
    <t>Arbeitsplatzleuchte</t>
  </si>
  <si>
    <t>A.3.4.10</t>
  </si>
  <si>
    <t>Medikamentenmodelle für Pharmakokinetik (Verlaufsanzeige, voraussichtliche Aufwachzeit etc.) - Info von Pumpen, Monitoring und manueller Eingabe</t>
  </si>
  <si>
    <t>A.3.4.11</t>
  </si>
  <si>
    <t>Weiteres Zubehör bitte beschreiben:</t>
  </si>
  <si>
    <t>A.3.4.12</t>
  </si>
  <si>
    <t>Kompatibles Schlauchsystemportfolio, bitte Prospekt und Preisliste beilegen</t>
  </si>
  <si>
    <t>A.3.4.13</t>
  </si>
  <si>
    <t>Filterportfolio,  bitte Prospekt und Preisliste beilegen</t>
  </si>
  <si>
    <t>A.3.4.14</t>
  </si>
  <si>
    <t>A.3.4.15</t>
  </si>
  <si>
    <t>Vapor für Sevofloran</t>
  </si>
  <si>
    <t>A.4</t>
  </si>
  <si>
    <t>Optionen</t>
  </si>
  <si>
    <t>A.4.1</t>
  </si>
  <si>
    <t>Option - Einleitungsgerät ggf. abgespeckte Version</t>
  </si>
  <si>
    <t>A.4.1.1</t>
  </si>
  <si>
    <t>Ist das angebotene Gerät auch als platzsparende Version für die Einleitung erhältlich?</t>
  </si>
  <si>
    <t>A.4.1.2</t>
  </si>
  <si>
    <t>Falls ja: Welche Unterschiede gibt es zum oben angebotenen Gerät für die Einleitungsvariante?</t>
  </si>
  <si>
    <t>Bitte beschreiben, sofern zutreffend</t>
  </si>
  <si>
    <t>A.4.1.3</t>
  </si>
  <si>
    <t>Falls nein: Gibt es alternative Geräte die speziell für die Einleitung konzipiert sind?</t>
  </si>
  <si>
    <t>Bitte Gerätetyp angeben, sofern zutreffend</t>
  </si>
  <si>
    <t>A.4.2</t>
  </si>
  <si>
    <t xml:space="preserve">Option - MRT </t>
  </si>
  <si>
    <t>A.4.2.1</t>
  </si>
  <si>
    <t xml:space="preserve">Ist das angebotene Gerät auch in einer MRT tauglichen Ausführung erhältlich? </t>
  </si>
  <si>
    <t>A.4.2.2</t>
  </si>
  <si>
    <t>Falls ja: Welche Unterschiede gibt es zum oben angebotenen Gerät für die MRT-taugliche Ausführung?</t>
  </si>
  <si>
    <t>A.4.2.3</t>
  </si>
  <si>
    <t>Falls nein: Gibt es alternative Geräte die speziell für den Einsatz im MRT konzipiert sind?</t>
  </si>
  <si>
    <t>A.4.3</t>
  </si>
  <si>
    <t>Option - "Nahezu" geschlossener Betrieb</t>
  </si>
  <si>
    <t>A.4.3.1</t>
  </si>
  <si>
    <t>Ist das angebotene Gerät für eine "nahezu" geschlossenen Betrieb geeignet? (Nur Sauerstoffverbrauch wird zugegeben)</t>
  </si>
  <si>
    <t>A.4.3.2</t>
  </si>
  <si>
    <t>Falls ja: Narkosemitteldosierung ist unabhängig von der Frischgaszufuhr möglich?</t>
  </si>
  <si>
    <t>A.4.3.3</t>
  </si>
  <si>
    <r>
      <t>Falls ja: Einstellung der gewünschten in- oder exspiratorischen O</t>
    </r>
    <r>
      <rPr>
        <vertAlign val="subscript"/>
        <sz val="10"/>
        <rFont val="Calibri"/>
        <family val="2"/>
        <scheme val="minor"/>
      </rPr>
      <t>2</t>
    </r>
    <r>
      <rPr>
        <sz val="10"/>
        <rFont val="Calibri"/>
        <family val="2"/>
        <scheme val="minor"/>
      </rPr>
      <t xml:space="preserve"> - und entidalen Narkosemittelkonzentrationen über automatische Anpassung der Frischgaszufuhr möglich? </t>
    </r>
  </si>
  <si>
    <t>A.4.3.4</t>
  </si>
  <si>
    <t>Falls ja: Sauerstoff und Narkosegas unterliegen einer automatischen Steuerung im geschlossenen Regelkreis zum Ausgleich von Leckagen und Gasverbrauch vom Patienten</t>
  </si>
  <si>
    <t>A.4.3.5</t>
  </si>
  <si>
    <t>Falls nein: Gibt es alternative Geräte die speziell für einen "nahezu" geschlossenen Betrieb konzipiert sind?</t>
  </si>
  <si>
    <t>Max. 6 Stunden</t>
  </si>
  <si>
    <t>Kosten für eine routinemäßige Wartung inkl. Fahrtkostenpauschale</t>
  </si>
  <si>
    <t>2. Stufe</t>
  </si>
  <si>
    <t>Fahrtkosten komplett inkl. Fahrzeit und Fahrtkilometern (ohne Wartungsvertrag) pro Einsatz für Hin- und Rückfahrt (im Servicefall)</t>
  </si>
  <si>
    <t>Fahrtkosten komplett inkl. Fahrzeit und Fahrtkilometern (Betriebswartungsvertrag) pro Einsatz für Hin- und Rückfahrt (im Servicefall)</t>
  </si>
  <si>
    <t>B.3.12</t>
  </si>
  <si>
    <t>Vollwartungskosten über eine Laufzeit von 5 Jahre für alle im Leistungsverzeichnis geforderten Positionen (ohne Optionen), siehe Wertungsmatrix</t>
  </si>
  <si>
    <t>C.1.3</t>
  </si>
  <si>
    <t>Gebrauchsanweisung in deutscher Sprache (digital) - Dem Angebot beifügen</t>
  </si>
  <si>
    <t>Serviceunterlagen in deutscher und/oder englischer Sprache (digital), werden nach erfolgter Technikerschulung zur Verfügung gestellt</t>
  </si>
  <si>
    <t>C.2.5</t>
  </si>
  <si>
    <t>Preisliste mit gängigen Ersatzteilen beifügen</t>
  </si>
  <si>
    <t xml:space="preserve"> - Elektronische Frischgasdosierung</t>
  </si>
  <si>
    <t>A.0.12</t>
  </si>
  <si>
    <t>Räumlichkeiten/Begehung - Angaben in der zweiten Stufe</t>
  </si>
  <si>
    <t>A..0.13</t>
  </si>
  <si>
    <t>Der Bieter hat sich über die bestehenden Räumlichkeiten/Infrastruktur/Vernetzung für die Aufstellung der Geräte vor Angebotsabgabe zu informieren; eine kostenneutrale Vor-Ort-Begehung ist zwingend erforderlich (nach Terminabsprache mit der Abteilung). Falls die bestehenden Räumlichkeiten/Infrastruktur/Vernetzung für die Aufstellung der geplanten Geräte in irgendeiner Form nicht ausreichen oder nicht ausreichend ausgestattet sind, ist dies dem Auftraggeber mitzuteilen und wenn nötig die Mehrkosten im LV einzupreisen. Die Durchführung Begehung wird durch einen Mitarbeiter der Abteilung schriftlich bestätigt . Eine Angebotszeichnung ist dem LV beizufügen</t>
  </si>
  <si>
    <t>A..0.14</t>
  </si>
  <si>
    <t>Mehrkosten aufgrund der erhaltenen Informationen nach der Begehung (Angaben erst in der 2. Stufe der Rahmenvereinbarung)</t>
  </si>
  <si>
    <t>A..0.15</t>
  </si>
  <si>
    <t>Erstellung eines Projektablaufplans inklusive Meilensteine und Zeitschiene, Festlegung der Zuständigkeiten in Zusammenarbeit mit Klinikmitarbeitern</t>
  </si>
  <si>
    <t>A..0.16</t>
  </si>
  <si>
    <t>Benennung eines zentralen Projektleiters und Bereitstellung eines Produktspezialisten (Gerätetechnik) zur Umsetzung des abgestimmten Gesamtprojekts</t>
  </si>
  <si>
    <t>A..0.17</t>
  </si>
  <si>
    <r>
      <t>Mehrkosten Projektleiter. Bitte geben Sie in</t>
    </r>
    <r>
      <rPr>
        <b/>
        <sz val="10"/>
        <rFont val="Calibri"/>
        <family val="2"/>
        <scheme val="minor"/>
      </rPr>
      <t xml:space="preserve"> Spalte I</t>
    </r>
    <r>
      <rPr>
        <sz val="10"/>
        <rFont val="Calibri"/>
        <family val="2"/>
        <scheme val="minor"/>
      </rPr>
      <t xml:space="preserve"> an, wie hoch die Kosten für einen Projektleiter für 1 Tag sind. Bitte Tragen Sie zudem in Spalte H ein, wie sich die Kosten zusammensetzen (kostenfrei, Pauschale, €/Tag, €/Std.).
(Die</t>
    </r>
    <r>
      <rPr>
        <b/>
        <sz val="10"/>
        <rFont val="Calibri"/>
        <family val="2"/>
        <scheme val="minor"/>
      </rPr>
      <t xml:space="preserve"> resultierende Gesamtsumme</t>
    </r>
    <r>
      <rPr>
        <sz val="10"/>
        <rFont val="Calibri"/>
        <family val="2"/>
        <scheme val="minor"/>
      </rPr>
      <t xml:space="preserve"> für mehrere Tage werden in </t>
    </r>
    <r>
      <rPr>
        <b/>
        <sz val="10"/>
        <rFont val="Calibri"/>
        <family val="2"/>
        <scheme val="minor"/>
      </rPr>
      <t xml:space="preserve">Spalte J </t>
    </r>
    <r>
      <rPr>
        <sz val="10"/>
        <rFont val="Calibri"/>
        <family val="2"/>
        <scheme val="minor"/>
      </rPr>
      <t xml:space="preserve">eingetragen (Angaben erst in der 2. Stufe)
</t>
    </r>
  </si>
  <si>
    <t>€/Tag</t>
  </si>
  <si>
    <t>A..0.18</t>
  </si>
  <si>
    <t>Projektleiter PMP (Project Management Professional) zertifiziert</t>
  </si>
  <si>
    <t>A..0.19</t>
  </si>
  <si>
    <t>Überwachung und Steuerung des Projekts, bei Bedarf darunter auch die Koordination von Fremdleistungen entsprechend des Projektablaufplans</t>
  </si>
  <si>
    <t>A..0.20</t>
  </si>
  <si>
    <t>Übernahme des Berichtswesens und Erstellung von Protokollen im Zuge der Projektsitzungen</t>
  </si>
  <si>
    <t>A..0.21</t>
  </si>
  <si>
    <t>Pläne inkl. Maßangaben und weitere technische Angaben in deutscher Sprache und im Dezimalsystem</t>
  </si>
  <si>
    <t>A..0.22</t>
  </si>
  <si>
    <t>Für die Terminabsprache und Bestätigung der Begehung wird der Ansprechpartner in der zweiten Stufe bekannt gegeben</t>
  </si>
  <si>
    <t>A..0.23</t>
  </si>
  <si>
    <t>Der Bieter hat sich über die vorhandenen Eintransportmöglichkeiten der Anlage/Geräte vor der Angebotsabgabe  zu informieren. Falls die vorhanden Eintransportwege in irgendeiner Form nicht ausreichen oder nicht ausreichend ausgestattet sind , ist dies dem Betreiber mitzuteilen aber entbindet den Bieter nicht von der Pflicht die Geräte den Eintransportwegen anzupassen</t>
  </si>
  <si>
    <t>A..0.24</t>
  </si>
  <si>
    <t>Werden Altgeräte kostenlos demontiert/zurückgenommen</t>
  </si>
  <si>
    <t>A..0.25</t>
  </si>
  <si>
    <t>Ggf. Mehrpreis für die Demontage und fachgerechte Entsorgung der Altgeräte angeben</t>
  </si>
  <si>
    <r>
      <rPr>
        <sz val="10"/>
        <color rgb="FFFF0000"/>
        <rFont val="Calibri"/>
        <family val="2"/>
        <scheme val="minor"/>
      </rPr>
      <t>Optional, nicht wertungsrelevant, kein K.O.</t>
    </r>
    <r>
      <rPr>
        <sz val="10"/>
        <rFont val="Calibri"/>
        <family val="2"/>
        <scheme val="minor"/>
      </rPr>
      <t xml:space="preserve"> Bitte Mehrpreis angeben</t>
    </r>
  </si>
  <si>
    <t>A..0.26</t>
  </si>
  <si>
    <t>Ggf. Preisminderung für die Beschaffung durch die Rücknahme der Altgeräte</t>
  </si>
  <si>
    <t>A..0.27</t>
  </si>
  <si>
    <t>Wenn der Auftragnehmer die vorhandenen Altgeräte entsorgt, erhält  der Auftraggeber einen Entsorgungsnachweis</t>
  </si>
  <si>
    <t>A.1.6.27</t>
  </si>
  <si>
    <t xml:space="preserve"> - Reduntante Bedienung bei Touchscreenausfall möglich</t>
  </si>
  <si>
    <t>A.1.4.36</t>
  </si>
  <si>
    <t>A.1.4.37</t>
  </si>
  <si>
    <t>Automatische entidale Zielgassteuerung mit dem Gerät grundsätzlich möglich (als Option wählbar)</t>
  </si>
  <si>
    <t>Alle Messwerte und Einstellparameter können zur Weiterverarbeitung und/oder zur Dokumentation an ein PDMS-System übertragen werden</t>
  </si>
  <si>
    <t>2:1 bis 1:4</t>
  </si>
  <si>
    <t>Verhältnis von Inspiration zu Expiration</t>
  </si>
  <si>
    <t>Farbdisplay mit mindestens 15 Zoll</t>
  </si>
  <si>
    <t>Alarmweiterleitung an zentrales Alarmmanagement</t>
  </si>
  <si>
    <t>Kommunikationsstandards (HL7, FHIR)</t>
  </si>
  <si>
    <t>A.1.9.26</t>
  </si>
  <si>
    <t>A.1.9.27</t>
  </si>
  <si>
    <t>A.1.9.28</t>
  </si>
  <si>
    <t>Ja, bitte Kompatibilitätsbescheinigung beifügen</t>
  </si>
  <si>
    <t>Die angebotenen Geräte verfügen über eine Kompatibilität mit einem Agent-Capture-System (bspw. Zeosys Medical GmbH)</t>
  </si>
  <si>
    <t>A.1.6.28</t>
  </si>
  <si>
    <t xml:space="preserve"> - Anzeige der Systemtestergebnisse an einen Dashboard (Browserbasiert)</t>
  </si>
  <si>
    <t xml:space="preserve">Service-oriented Device Connectivity (SDC) </t>
  </si>
  <si>
    <t>Unterstützung des IEEE 11073 SDC Standards</t>
  </si>
  <si>
    <t xml:space="preserve"> - Keine Unterstützung</t>
  </si>
  <si>
    <t xml:space="preserve"> -Unterstützung nur über proprietäres Gateway oder zukünftiges Upgrade</t>
  </si>
  <si>
    <t xml:space="preserve"> - Native Unterstützung der relevanten IEEE 11073 SDC-Standards</t>
  </si>
  <si>
    <t xml:space="preserve"> - Native bidirektionale Kommunikation gemäß IEEE 11073 SDC</t>
  </si>
  <si>
    <t xml:space="preserve"> - Native bidirektionale Kommunikation einschließlich dynamischer Geräteintegration (Discovery), standardisierter Services und nachgewiesener Interoperabilität mit Geräten mindestens eines weiteren Herstellers</t>
  </si>
  <si>
    <t>A.1.9.29</t>
  </si>
  <si>
    <t>A.1.9.30</t>
  </si>
  <si>
    <t>A.1.9.31</t>
  </si>
  <si>
    <t>A.1.9.32</t>
  </si>
  <si>
    <t>A.1.9.33</t>
  </si>
  <si>
    <t>A.1.9.34</t>
  </si>
  <si>
    <t>* Kriterien:
K.O.: Ausschlusskriterium. Nichterfüllen führt zum Ausschluss
B: Bewertungskriterium. Punkte bei Erfüllung der Anforderung (Spalte G)
B max: Bewertungskriterium. Größter Wert erhält die max. zu erreichenden Punkte (Spalte G), zweitgrößter Wert einen Punkt weniger, usw. 
B min: Bewertungskriterium. Kleinster Wert erhält die max. zu erreichenden Punkte (Spalte G), zweitkleinster Wert einen Punkt weniger, usw.
I: Rein Informative Angabe, Nichterfüllen bzw. -angabe führt nicht zum Ausschluss. Angabe wird Vertragsbestandteil</t>
  </si>
  <si>
    <t>N.1</t>
  </si>
  <si>
    <t>Nachhaltigkeit</t>
  </si>
  <si>
    <t>N.1.1</t>
  </si>
  <si>
    <t>die Produkte wurden mit Strom aus erneuerbaren Energiequellen (Anteil mind. 80%) hergestellt.</t>
  </si>
  <si>
    <t>N.1.2</t>
  </si>
  <si>
    <t>für die ausgeschriebenen Produkte wird die Angabe des Product Carbon Footprints vorbereitet</t>
  </si>
  <si>
    <t>N.1.3</t>
  </si>
  <si>
    <t>Umverpackung/ Füllmaterial enthält erneurbare Materialen aus zertifizierten Quellen z.B. FSC; ISCC (hier ist nicht die steril Verpackung gemeint)</t>
  </si>
  <si>
    <t>N.1.4</t>
  </si>
  <si>
    <t>Umverpackung/ Füllmaterial enthält recycelte Materialen aus zertifizerten Quellen z.B. FSC; ISCC  (hier ist nicht die steril Verpackung gemeint)</t>
  </si>
  <si>
    <t>N.1.5</t>
  </si>
  <si>
    <t xml:space="preserve">für die ausgeschriebenen Produkte wird der Wasserverbrauch für den Herstellungsprozess erfasst </t>
  </si>
  <si>
    <t>N.1.6</t>
  </si>
  <si>
    <t>es gibt Maßnahmen um den Wasserverbrauch im Herstellungsprozess der ausgeschriebenen Produkte zu reduzieren</t>
  </si>
  <si>
    <t>N.1.7</t>
  </si>
  <si>
    <t xml:space="preserve">für die ausgeschriebenen Produkte wird der Energieverbrauch für den Herstellungsprozess erfasst </t>
  </si>
  <si>
    <t>N.1.8</t>
  </si>
  <si>
    <t>es gibt Maßnahmen um den Energieverbrauch im Herstellungsprozess der ausgeschriebenen Produkte zu reduzieren</t>
  </si>
  <si>
    <t>N.1.9</t>
  </si>
  <si>
    <t>Die Produkte enthalten erneuerbare Materialen aus zertifizierten Quellen wie z.B. FSC; ISCC</t>
  </si>
  <si>
    <t>N.1.10</t>
  </si>
  <si>
    <t>Die Produkte enthallten recycelte Materialen aus zertifizierten Quellen wie z.B. FSC; ISCC</t>
  </si>
  <si>
    <t>N.1.11</t>
  </si>
  <si>
    <t>es wurde für die Produkte eine Lebenszyklusanalyse durchgeführt   </t>
  </si>
  <si>
    <t>N.1.12</t>
  </si>
  <si>
    <t>für die ausgeschriebenen Produkte gibt es ein Recycling-Konzept, dass bereits in der Praxis erprobt wurde</t>
  </si>
  <si>
    <t>E</t>
  </si>
  <si>
    <t>Zertifikate- und Energiemanagement</t>
  </si>
  <si>
    <t>E.1</t>
  </si>
  <si>
    <t>Zertifikate</t>
  </si>
  <si>
    <t>E.2</t>
  </si>
  <si>
    <t>Bieter/Hersteller zertifiziert nach DIN EN ISO 50001 (Energiemanagement)</t>
  </si>
  <si>
    <t>E.4</t>
  </si>
  <si>
    <t xml:space="preserve">Bieter/Hersteller zertifiziert nach DIN EN ISO 16247-1 (Energiemanagement) </t>
  </si>
  <si>
    <t>E.6</t>
  </si>
  <si>
    <t>Bieter/Hersteller zertifiziert nach DIN EN ISO 14001 (Umweltmanagementsystem)</t>
  </si>
  <si>
    <t>E.8</t>
  </si>
  <si>
    <t>Der Bieter/Hersteller weist global anerkannte Zertifikate im Bereich Nachhaltigkeit auf (z.B. ISCC-Zertifikat, FSC-Siegel, EcoVadis Zertifikat)</t>
  </si>
  <si>
    <t>E.10</t>
  </si>
  <si>
    <t>Der Bieter/Hersteller achtet nachweislich auf seinen ökologischen Fußabdruck (z.B. SBTi Bestätigung)</t>
  </si>
  <si>
    <t>E.11</t>
  </si>
  <si>
    <t>ESG-Rating Bericht vorhanden</t>
  </si>
  <si>
    <t>E.12</t>
  </si>
  <si>
    <t>Energie</t>
  </si>
  <si>
    <t>E.13</t>
  </si>
  <si>
    <t>B min</t>
  </si>
  <si>
    <t>E.14</t>
  </si>
  <si>
    <t>Maximale Leistungsaufnahme des angebotenen Gerätes im Stand-by</t>
  </si>
  <si>
    <t>W/h</t>
  </si>
  <si>
    <r>
      <rPr>
        <b/>
        <u/>
        <sz val="14"/>
        <rFont val="Calibri"/>
        <family val="2"/>
        <scheme val="minor"/>
      </rPr>
      <t>Hinweis:</t>
    </r>
    <r>
      <rPr>
        <sz val="11"/>
        <rFont val="Calibri"/>
        <family val="2"/>
        <scheme val="minor"/>
      </rPr>
      <t xml:space="preserve">
Mit der Bestätigung eines Zuschlagskriteriums erklärt der Bieter verbindlich, dass das angegebene Kriterium für den angebotenen Produktbereich vollständig erfüllt wird. Für jedes bestätigte Kriterium ist ein entsprechender </t>
    </r>
    <r>
      <rPr>
        <sz val="11"/>
        <color rgb="FFFF0000"/>
        <rFont val="Calibri"/>
        <family val="2"/>
        <scheme val="minor"/>
      </rPr>
      <t>gültiger/aktueller</t>
    </r>
    <r>
      <rPr>
        <sz val="11"/>
        <rFont val="Calibri"/>
        <family val="2"/>
        <scheme val="minor"/>
      </rPr>
      <t xml:space="preserve"> Nachweis einzureichen, der die Erfüllung nachvollziehbar und prüfbar belegt.
Der Nachweis kann direkt bei den jeweiligen Kriterien in der strukturierten Übersicht erbracht werden. Die Übersicht muss eindeutig den Bezug zu den bestätigten Kriterien herstellen und alle relevanten Informationen enthalten, die für die Wertung erforderlich sind.
</t>
    </r>
    <r>
      <rPr>
        <b/>
        <sz val="11"/>
        <rFont val="Calibri"/>
        <family val="2"/>
        <scheme val="minor"/>
      </rPr>
      <t>Bitte beachten Sie, dass ohne geeigneten Eigennachweis keine Punkte für das jeweilige Kriterium vergeben werden können.</t>
    </r>
  </si>
  <si>
    <t>A.1.4.38</t>
  </si>
  <si>
    <r>
      <rPr>
        <b/>
        <i/>
        <sz val="18"/>
        <color rgb="FF79A5C9"/>
        <rFont val="Calibri"/>
        <family val="2"/>
        <scheme val="minor"/>
      </rPr>
      <t xml:space="preserve">Nachhaltigkeit </t>
    </r>
    <r>
      <rPr>
        <b/>
        <i/>
        <sz val="18"/>
        <color rgb="FFFF0000"/>
        <rFont val="Calibri"/>
        <family val="2"/>
        <scheme val="minor"/>
      </rPr>
      <t>(Erst in der zweiten Stufe zu befüllen)</t>
    </r>
    <r>
      <rPr>
        <b/>
        <sz val="18"/>
        <rFont val="Calibri"/>
        <family val="2"/>
        <scheme val="minor"/>
      </rPr>
      <t xml:space="preserve">
</t>
    </r>
  </si>
  <si>
    <t>Stromverbrauch nach der Norm EU GPP Criteria for Electrical and Electronic Equipment used in the Health Care Sector (Health Care EEE)</t>
  </si>
  <si>
    <t>EU-AUS-029_2026</t>
  </si>
  <si>
    <r>
      <rPr>
        <b/>
        <i/>
        <sz val="18"/>
        <color rgb="FF79A5C9"/>
        <rFont val="Calibri"/>
        <family val="2"/>
        <scheme val="minor"/>
      </rPr>
      <t>Leistungsverzeichnis</t>
    </r>
    <r>
      <rPr>
        <b/>
        <sz val="18"/>
        <rFont val="Calibri"/>
        <family val="2"/>
        <scheme val="minor"/>
      </rPr>
      <t xml:space="preserve">
Los Narkose- und Anästhesiegerät</t>
    </r>
  </si>
  <si>
    <t>ja, bitte als Anlage 1 dem Leistungsverzeichnis beifügen</t>
  </si>
  <si>
    <t>ja, bitte als Anlage 2 dem Leistungsverzeichnis beifügen</t>
  </si>
  <si>
    <t>ja, bitte als Anlage 3 dem Leistungsverzeichnis beifügen</t>
  </si>
  <si>
    <t>ja, bitte als Anlage 4 dem Leistungsverzeichnis beifügen</t>
  </si>
  <si>
    <t>Falls ja: Bitte angeben, kurz beschreiben und als Anlage 5 dem Leistungsverzeichnis beifügen</t>
  </si>
  <si>
    <t>ja, bitte als Anlage 6 dem Leistungsverzeichnis beifügen</t>
  </si>
  <si>
    <t>ja, bitte als Anlage 7 dem Leistungsverzeichnis beifügen</t>
  </si>
  <si>
    <t>ja, bitte als Anlage 8 dem Leistungsverzeichnis beifügen</t>
  </si>
  <si>
    <t>ja, bitte als Anlage 9 dem Leistungsverzeichnis beifügen</t>
  </si>
  <si>
    <t>ja, bitte als Anlage 10 dem Leistungsverzeichnis beifügen</t>
  </si>
  <si>
    <t>B max</t>
  </si>
  <si>
    <t>ja, bitte als Anlage 11 dem Leistungsverzeichnis beifügen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</si>
</sst>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quot;€&quot;"/>
    <numFmt numFmtId="165" formatCode="_-* #,##0.00\ _€_-;\-* #,##0.00\ _€_-;_-* &quot;-&quot;??\ _€_-;_-@_-"/>
    <numFmt numFmtId="166" formatCode="_-* #,##0.00\ [$€-407]_-;\-* #,##0.00\ [$€-407]_-;_-* &quot;-&quot;??\ [$€-407]_-;_-@_-"/>
  </numFmts>
  <fonts count="3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name val="Calibri"/>
      <family val="2"/>
      <scheme val="minor"/>
    </font>
    <font>
      <b/>
      <i/>
      <sz val="18"/>
      <color rgb="FF79A5C9"/>
      <name val="Calibri"/>
      <family val="2"/>
      <scheme val="minor"/>
    </font>
    <font>
      <sz val="10"/>
      <name val="Calibri"/>
      <family val="2"/>
      <scheme val="minor"/>
    </font>
    <font>
      <b/>
      <sz val="10"/>
      <color rgb="FFFF0000"/>
      <name val="Calibri"/>
      <family val="2"/>
      <scheme val="minor"/>
    </font>
    <font>
      <b/>
      <sz val="12"/>
      <name val="Calibri"/>
      <family val="2"/>
      <scheme val="minor"/>
    </font>
    <font>
      <b/>
      <sz val="10"/>
      <name val="Calibri"/>
      <family val="2"/>
      <scheme val="minor"/>
    </font>
    <font>
      <b/>
      <sz val="12"/>
      <color theme="0"/>
      <name val="Calibri"/>
      <family val="2"/>
      <scheme val="minor"/>
    </font>
    <font>
      <b/>
      <sz val="14"/>
      <name val="Calibri"/>
      <family val="2"/>
      <scheme val="minor"/>
    </font>
    <font>
      <sz val="10"/>
      <color rgb="FFFF0000"/>
      <name val="Calibri"/>
      <family val="2"/>
      <scheme val="minor"/>
    </font>
    <font>
      <u/>
      <sz val="10"/>
      <name val="Calibri"/>
      <family val="2"/>
      <scheme val="minor"/>
    </font>
    <font>
      <sz val="10"/>
      <name val="Calibri"/>
      <family val="2"/>
    </font>
    <font>
      <strike/>
      <sz val="10"/>
      <name val="Calibri"/>
      <family val="2"/>
      <scheme val="minor"/>
    </font>
    <font>
      <vertAlign val="subscript"/>
      <sz val="10"/>
      <name val="Calibri"/>
      <family val="2"/>
      <scheme val="minor"/>
    </font>
    <font>
      <b/>
      <sz val="12"/>
      <color indexed="9"/>
      <name val="Calibri"/>
      <family val="2"/>
      <scheme val="minor"/>
    </font>
    <font>
      <b/>
      <sz val="16"/>
      <color indexed="9"/>
      <name val="Calibri"/>
      <family val="2"/>
      <scheme val="minor"/>
    </font>
    <font>
      <b/>
      <u/>
      <sz val="10"/>
      <name val="Calibri"/>
      <family val="2"/>
      <scheme val="minor"/>
    </font>
    <font>
      <sz val="8"/>
      <name val="Arial"/>
      <family val="2"/>
    </font>
    <font>
      <sz val="11"/>
      <color rgb="FFFF0000"/>
      <name val="Calibri"/>
      <family val="2"/>
      <scheme val="minor"/>
    </font>
    <font>
      <b/>
      <sz val="10"/>
      <name val="Calibri"/>
      <family val="2"/>
    </font>
    <font>
      <b/>
      <u/>
      <sz val="10"/>
      <name val="Calibri"/>
      <family val="2"/>
    </font>
    <font>
      <sz val="11"/>
      <name val="Calibri"/>
      <family val="2"/>
      <scheme val="minor"/>
    </font>
    <font>
      <b/>
      <u/>
      <sz val="14"/>
      <name val="Calibri"/>
      <family val="2"/>
      <scheme val="minor"/>
    </font>
    <font>
      <b/>
      <sz val="11"/>
      <name val="Calibri"/>
      <family val="2"/>
      <scheme val="minor"/>
    </font>
    <font>
      <b/>
      <i/>
      <sz val="18"/>
      <color rgb="FFFF0000"/>
      <name val="Calibri"/>
      <family val="2"/>
      <scheme val="minor"/>
    </font>
  </fonts>
  <fills count="12">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0"/>
        <bgColor indexed="64"/>
      </patternFill>
    </fill>
    <fill>
      <patternFill patternType="lightUp">
        <fgColor theme="7"/>
        <bgColor theme="5" tint="0.79998168889431442"/>
      </patternFill>
    </fill>
    <fill>
      <patternFill patternType="lightUp">
        <fgColor theme="1"/>
        <bgColor theme="5" tint="0.79998168889431442"/>
      </patternFill>
    </fill>
    <fill>
      <patternFill patternType="lightUp">
        <bgColor theme="4" tint="0.79995117038483843"/>
      </patternFill>
    </fill>
    <fill>
      <patternFill patternType="solid">
        <fgColor rgb="FFCDD3E2"/>
        <bgColor rgb="FF000000"/>
      </patternFill>
    </fill>
    <fill>
      <patternFill patternType="solid">
        <fgColor rgb="FFFFFDCC"/>
        <bgColor rgb="FF000000"/>
      </patternFill>
    </fill>
    <fill>
      <patternFill patternType="solid">
        <fgColor theme="0" tint="-4.9989318521683403E-2"/>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medium">
        <color indexed="64"/>
      </right>
      <top style="thin">
        <color theme="0"/>
      </top>
      <bottom style="thin">
        <color theme="0"/>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s>
  <cellStyleXfs count="12">
    <xf numFmtId="0" fontId="0" fillId="0" borderId="0"/>
    <xf numFmtId="0" fontId="6" fillId="0" borderId="0"/>
    <xf numFmtId="0" fontId="6" fillId="0" borderId="0"/>
    <xf numFmtId="0" fontId="5"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43" fontId="6" fillId="0" borderId="0" applyFont="0" applyFill="0" applyBorder="0" applyAlignment="0" applyProtection="0"/>
    <xf numFmtId="0" fontId="3" fillId="0" borderId="0"/>
    <xf numFmtId="0" fontId="6" fillId="0" borderId="0"/>
    <xf numFmtId="0" fontId="2" fillId="0" borderId="0"/>
    <xf numFmtId="0" fontId="1" fillId="0" borderId="0"/>
  </cellStyleXfs>
  <cellXfs count="278">
    <xf numFmtId="0" fontId="0" fillId="0" borderId="0" xfId="0"/>
    <xf numFmtId="0" fontId="13" fillId="4" borderId="43" xfId="1" applyFont="1" applyFill="1" applyBorder="1" applyAlignment="1">
      <alignment horizontal="center" vertical="center" wrapText="1"/>
    </xf>
    <xf numFmtId="164" fontId="9" fillId="3" borderId="16" xfId="0" applyNumberFormat="1" applyFont="1" applyFill="1" applyBorder="1" applyAlignment="1" applyProtection="1">
      <alignment vertical="top"/>
      <protection locked="0"/>
    </xf>
    <xf numFmtId="164" fontId="9" fillId="2" borderId="19" xfId="0" applyNumberFormat="1" applyFont="1" applyFill="1" applyBorder="1" applyAlignment="1" applyProtection="1">
      <alignment vertical="top"/>
      <protection locked="0"/>
    </xf>
    <xf numFmtId="164" fontId="14" fillId="3" borderId="16" xfId="0" applyNumberFormat="1" applyFont="1" applyFill="1" applyBorder="1" applyAlignment="1" applyProtection="1">
      <alignment vertical="top"/>
      <protection locked="0"/>
    </xf>
    <xf numFmtId="164" fontId="12" fillId="2" borderId="19" xfId="0" applyNumberFormat="1" applyFont="1" applyFill="1" applyBorder="1" applyAlignment="1" applyProtection="1">
      <alignment vertical="top"/>
      <protection locked="0"/>
    </xf>
    <xf numFmtId="164" fontId="13" fillId="4" borderId="28" xfId="0" applyNumberFormat="1" applyFont="1" applyFill="1" applyBorder="1" applyAlignment="1" applyProtection="1">
      <alignment vertical="top" wrapText="1"/>
      <protection locked="0"/>
    </xf>
    <xf numFmtId="164" fontId="13" fillId="4" borderId="30" xfId="0" applyNumberFormat="1" applyFont="1" applyFill="1" applyBorder="1" applyAlignment="1" applyProtection="1">
      <alignment vertical="top" wrapText="1"/>
      <protection locked="0"/>
    </xf>
    <xf numFmtId="164" fontId="13" fillId="4" borderId="34" xfId="0" applyNumberFormat="1" applyFont="1" applyFill="1" applyBorder="1" applyAlignment="1" applyProtection="1">
      <alignment vertical="top" wrapText="1"/>
      <protection locked="0"/>
    </xf>
    <xf numFmtId="164" fontId="13" fillId="4" borderId="35" xfId="0" applyNumberFormat="1" applyFont="1" applyFill="1" applyBorder="1" applyAlignment="1" applyProtection="1">
      <alignment vertical="top" wrapText="1"/>
      <protection locked="0"/>
    </xf>
    <xf numFmtId="0" fontId="7" fillId="0" borderId="2" xfId="1" applyFont="1" applyBorder="1" applyAlignment="1">
      <alignment vertical="center" wrapText="1"/>
    </xf>
    <xf numFmtId="0" fontId="7" fillId="0" borderId="3" xfId="1" applyFont="1" applyBorder="1" applyAlignment="1">
      <alignment vertical="center" wrapText="1"/>
    </xf>
    <xf numFmtId="0" fontId="9" fillId="2" borderId="4" xfId="1" applyFont="1" applyFill="1" applyBorder="1"/>
    <xf numFmtId="0" fontId="9" fillId="2" borderId="5" xfId="1" applyFont="1" applyFill="1" applyBorder="1" applyAlignment="1">
      <alignment wrapText="1"/>
    </xf>
    <xf numFmtId="0" fontId="9" fillId="2" borderId="5" xfId="1" applyFont="1" applyFill="1" applyBorder="1"/>
    <xf numFmtId="164" fontId="9" fillId="2" borderId="5" xfId="1" applyNumberFormat="1" applyFont="1" applyFill="1" applyBorder="1" applyAlignment="1">
      <alignment vertical="top"/>
    </xf>
    <xf numFmtId="0" fontId="9" fillId="2" borderId="6" xfId="1" applyFont="1" applyFill="1" applyBorder="1" applyAlignment="1">
      <alignment horizontal="center" vertical="top"/>
    </xf>
    <xf numFmtId="164" fontId="10" fillId="2" borderId="7" xfId="1" applyNumberFormat="1" applyFont="1" applyFill="1" applyBorder="1" applyAlignment="1">
      <alignment vertical="top" wrapText="1"/>
    </xf>
    <xf numFmtId="164" fontId="10" fillId="2" borderId="0" xfId="1" applyNumberFormat="1" applyFont="1" applyFill="1" applyAlignment="1">
      <alignment vertical="top" wrapText="1"/>
    </xf>
    <xf numFmtId="0" fontId="11" fillId="2" borderId="9" xfId="1" applyFont="1" applyFill="1" applyBorder="1" applyAlignment="1">
      <alignment horizontal="left" wrapText="1"/>
    </xf>
    <xf numFmtId="0" fontId="9" fillId="2" borderId="0" xfId="0" applyFont="1" applyFill="1"/>
    <xf numFmtId="0" fontId="9" fillId="2" borderId="0" xfId="0" applyFont="1" applyFill="1" applyAlignment="1">
      <alignment wrapText="1"/>
    </xf>
    <xf numFmtId="0" fontId="9" fillId="2" borderId="0" xfId="1" applyFont="1" applyFill="1" applyAlignment="1">
      <alignment wrapText="1"/>
    </xf>
    <xf numFmtId="0" fontId="9" fillId="2" borderId="0" xfId="1" applyFont="1" applyFill="1"/>
    <xf numFmtId="0" fontId="9" fillId="2" borderId="9" xfId="1" applyFont="1" applyFill="1" applyBorder="1" applyAlignment="1">
      <alignment horizontal="left" vertical="top" wrapText="1"/>
    </xf>
    <xf numFmtId="0" fontId="9" fillId="2" borderId="7" xfId="1" applyFont="1" applyFill="1" applyBorder="1"/>
    <xf numFmtId="164" fontId="9" fillId="2" borderId="0" xfId="1" applyNumberFormat="1" applyFont="1" applyFill="1" applyAlignment="1">
      <alignment vertical="top"/>
    </xf>
    <xf numFmtId="0" fontId="9" fillId="2" borderId="9" xfId="1" applyFont="1" applyFill="1" applyBorder="1" applyAlignment="1">
      <alignment horizontal="center" vertical="top"/>
    </xf>
    <xf numFmtId="0" fontId="9" fillId="2" borderId="12" xfId="1" applyFont="1" applyFill="1" applyBorder="1"/>
    <xf numFmtId="0" fontId="9" fillId="2" borderId="13" xfId="1" applyFont="1" applyFill="1" applyBorder="1" applyAlignment="1">
      <alignment wrapText="1"/>
    </xf>
    <xf numFmtId="0" fontId="9" fillId="2" borderId="13" xfId="1" applyFont="1" applyFill="1" applyBorder="1"/>
    <xf numFmtId="164" fontId="9" fillId="2" borderId="13" xfId="1" applyNumberFormat="1" applyFont="1" applyFill="1" applyBorder="1" applyAlignment="1">
      <alignment vertical="top"/>
    </xf>
    <xf numFmtId="0" fontId="9" fillId="2" borderId="14" xfId="1" applyFont="1" applyFill="1" applyBorder="1" applyAlignment="1">
      <alignment horizontal="center" vertical="top"/>
    </xf>
    <xf numFmtId="0" fontId="9" fillId="2" borderId="16" xfId="0" applyFont="1" applyFill="1" applyBorder="1" applyAlignment="1">
      <alignment vertical="top" wrapText="1"/>
    </xf>
    <xf numFmtId="0" fontId="9" fillId="2" borderId="16" xfId="0" applyFont="1" applyFill="1" applyBorder="1" applyAlignment="1">
      <alignment vertical="top"/>
    </xf>
    <xf numFmtId="0" fontId="9" fillId="2" borderId="16" xfId="0" applyFont="1" applyFill="1" applyBorder="1" applyAlignment="1">
      <alignment horizontal="center" vertical="center"/>
    </xf>
    <xf numFmtId="164" fontId="9" fillId="2" borderId="17" xfId="0" applyNumberFormat="1" applyFont="1" applyFill="1" applyBorder="1" applyAlignment="1">
      <alignment horizontal="center" vertical="center"/>
    </xf>
    <xf numFmtId="0" fontId="14" fillId="5" borderId="16" xfId="0" applyFont="1" applyFill="1" applyBorder="1" applyAlignment="1">
      <alignment vertical="top" wrapText="1"/>
    </xf>
    <xf numFmtId="0" fontId="14" fillId="5" borderId="16" xfId="0" applyFont="1" applyFill="1" applyBorder="1" applyAlignment="1">
      <alignment vertical="top"/>
    </xf>
    <xf numFmtId="0" fontId="9" fillId="2" borderId="20" xfId="0" applyFont="1" applyFill="1" applyBorder="1" applyAlignment="1">
      <alignment horizontal="center" vertical="center"/>
    </xf>
    <xf numFmtId="0" fontId="11" fillId="2" borderId="16" xfId="0" applyFont="1" applyFill="1" applyBorder="1" applyAlignment="1">
      <alignment vertical="top" wrapText="1"/>
    </xf>
    <xf numFmtId="0" fontId="9" fillId="2" borderId="16" xfId="0" applyFont="1" applyFill="1" applyBorder="1" applyAlignment="1">
      <alignment horizontal="left" vertical="top" wrapText="1"/>
    </xf>
    <xf numFmtId="0" fontId="9" fillId="2" borderId="16" xfId="0" applyFont="1" applyFill="1" applyBorder="1" applyAlignment="1">
      <alignment horizontal="left" vertical="top"/>
    </xf>
    <xf numFmtId="0" fontId="9" fillId="2" borderId="16" xfId="0" applyFont="1" applyFill="1" applyBorder="1" applyAlignment="1">
      <alignment horizontal="center" vertical="top"/>
    </xf>
    <xf numFmtId="164" fontId="9" fillId="2" borderId="17" xfId="0" applyNumberFormat="1" applyFont="1" applyFill="1" applyBorder="1" applyAlignment="1">
      <alignment horizontal="center" vertical="top"/>
    </xf>
    <xf numFmtId="0" fontId="9" fillId="2" borderId="16" xfId="1" applyFont="1" applyFill="1" applyBorder="1" applyAlignment="1">
      <alignment vertical="top" wrapText="1"/>
    </xf>
    <xf numFmtId="0" fontId="12" fillId="2" borderId="16" xfId="0" applyFont="1" applyFill="1" applyBorder="1" applyAlignment="1">
      <alignment vertical="top" wrapText="1"/>
    </xf>
    <xf numFmtId="0" fontId="12" fillId="2" borderId="16" xfId="0" applyFont="1" applyFill="1" applyBorder="1" applyAlignment="1">
      <alignment vertical="top"/>
    </xf>
    <xf numFmtId="0" fontId="9" fillId="2" borderId="19" xfId="1" applyFont="1" applyFill="1" applyBorder="1" applyAlignment="1" applyProtection="1">
      <alignment horizontal="center" vertical="top"/>
      <protection locked="0"/>
    </xf>
    <xf numFmtId="164" fontId="9" fillId="6" borderId="16" xfId="0" applyNumberFormat="1" applyFont="1" applyFill="1" applyBorder="1" applyAlignment="1">
      <alignment vertical="top"/>
    </xf>
    <xf numFmtId="164" fontId="9" fillId="2" borderId="16" xfId="0" applyNumberFormat="1" applyFont="1" applyFill="1" applyBorder="1" applyAlignment="1">
      <alignment vertical="top"/>
    </xf>
    <xf numFmtId="0" fontId="15" fillId="2" borderId="20" xfId="0" applyFont="1" applyFill="1" applyBorder="1" applyAlignment="1">
      <alignment horizontal="center" vertical="center"/>
    </xf>
    <xf numFmtId="0" fontId="16" fillId="2" borderId="16" xfId="0" applyFont="1" applyFill="1" applyBorder="1" applyAlignment="1">
      <alignment vertical="top" wrapText="1"/>
    </xf>
    <xf numFmtId="0" fontId="9" fillId="2" borderId="20" xfId="0" applyFont="1" applyFill="1" applyBorder="1" applyAlignment="1">
      <alignment horizontal="center" vertical="center" wrapText="1"/>
    </xf>
    <xf numFmtId="0" fontId="12" fillId="2" borderId="16" xfId="0" applyFont="1" applyFill="1" applyBorder="1" applyAlignment="1">
      <alignment horizontal="left" vertical="top" wrapText="1"/>
    </xf>
    <xf numFmtId="164" fontId="9" fillId="2" borderId="16" xfId="0" applyNumberFormat="1" applyFont="1" applyFill="1" applyBorder="1" applyAlignment="1">
      <alignment vertical="top" wrapText="1"/>
    </xf>
    <xf numFmtId="0" fontId="12" fillId="2" borderId="16" xfId="1" applyFont="1" applyFill="1" applyBorder="1" applyAlignment="1">
      <alignment vertical="top" wrapText="1"/>
    </xf>
    <xf numFmtId="0" fontId="9" fillId="2" borderId="16" xfId="1" applyFont="1" applyFill="1" applyBorder="1" applyAlignment="1">
      <alignment horizontal="center" vertical="center" wrapText="1"/>
    </xf>
    <xf numFmtId="164" fontId="9" fillId="2" borderId="17" xfId="1" applyNumberFormat="1" applyFont="1" applyFill="1" applyBorder="1" applyAlignment="1">
      <alignment horizontal="center" vertical="center" wrapText="1"/>
    </xf>
    <xf numFmtId="0" fontId="9" fillId="2" borderId="16" xfId="1" applyFont="1" applyFill="1" applyBorder="1" applyAlignment="1">
      <alignment horizontal="left" vertical="top" wrapText="1"/>
    </xf>
    <xf numFmtId="0" fontId="9" fillId="2" borderId="16" xfId="1" applyFont="1" applyFill="1" applyBorder="1" applyAlignment="1">
      <alignment horizontal="center" vertical="top" wrapText="1"/>
    </xf>
    <xf numFmtId="164" fontId="9" fillId="2" borderId="17" xfId="1" applyNumberFormat="1" applyFont="1" applyFill="1" applyBorder="1" applyAlignment="1">
      <alignment horizontal="center" vertical="top" wrapText="1"/>
    </xf>
    <xf numFmtId="164" fontId="9" fillId="2" borderId="17" xfId="0" applyNumberFormat="1" applyFont="1" applyFill="1" applyBorder="1" applyAlignment="1">
      <alignment horizontal="center" vertical="top" wrapText="1"/>
    </xf>
    <xf numFmtId="0" fontId="13" fillId="4" borderId="25" xfId="0" applyFont="1" applyFill="1" applyBorder="1" applyAlignment="1">
      <alignment vertical="top" wrapText="1"/>
    </xf>
    <xf numFmtId="0" fontId="13" fillId="4" borderId="26" xfId="0" applyFont="1" applyFill="1" applyBorder="1" applyAlignment="1">
      <alignment horizontal="left" vertical="top" wrapText="1"/>
    </xf>
    <xf numFmtId="0" fontId="13" fillId="4" borderId="27" xfId="0" applyFont="1" applyFill="1" applyBorder="1" applyAlignment="1">
      <alignment horizontal="left" vertical="top" wrapText="1"/>
    </xf>
    <xf numFmtId="0" fontId="13" fillId="4" borderId="31" xfId="0" applyFont="1" applyFill="1" applyBorder="1" applyAlignment="1">
      <alignment vertical="top" wrapText="1"/>
    </xf>
    <xf numFmtId="0" fontId="13" fillId="4" borderId="32" xfId="0" applyFont="1" applyFill="1" applyBorder="1" applyAlignment="1">
      <alignment horizontal="left" vertical="top" wrapText="1"/>
    </xf>
    <xf numFmtId="0" fontId="13" fillId="4" borderId="33" xfId="0" applyFont="1" applyFill="1" applyBorder="1" applyAlignment="1">
      <alignment horizontal="left" vertical="top" wrapText="1"/>
    </xf>
    <xf numFmtId="0" fontId="9" fillId="0" borderId="0" xfId="0" applyFont="1"/>
    <xf numFmtId="0" fontId="9" fillId="0" borderId="0" xfId="0" applyFont="1" applyAlignment="1">
      <alignment wrapText="1"/>
    </xf>
    <xf numFmtId="164" fontId="9" fillId="0" borderId="0" xfId="0" applyNumberFormat="1" applyFont="1" applyAlignment="1">
      <alignment vertical="top"/>
    </xf>
    <xf numFmtId="0" fontId="20" fillId="4" borderId="36" xfId="0" applyFont="1" applyFill="1" applyBorder="1" applyAlignment="1">
      <alignment vertical="top" wrapText="1"/>
    </xf>
    <xf numFmtId="0" fontId="20" fillId="4" borderId="37" xfId="0" applyFont="1" applyFill="1" applyBorder="1" applyAlignment="1">
      <alignment horizontal="center" vertical="center" wrapText="1"/>
    </xf>
    <xf numFmtId="0" fontId="20" fillId="4" borderId="37" xfId="0" applyFont="1" applyFill="1" applyBorder="1" applyAlignment="1">
      <alignment vertical="center" wrapText="1"/>
    </xf>
    <xf numFmtId="0" fontId="21" fillId="4" borderId="37"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10" xfId="0" applyFont="1" applyFill="1" applyBorder="1" applyAlignment="1">
      <alignment horizontal="center" vertical="center" wrapText="1"/>
    </xf>
    <xf numFmtId="164" fontId="9" fillId="2" borderId="44" xfId="0" applyNumberFormat="1" applyFont="1" applyFill="1" applyBorder="1" applyAlignment="1" applyProtection="1">
      <alignment vertical="top"/>
      <protection locked="0"/>
    </xf>
    <xf numFmtId="0" fontId="9" fillId="2" borderId="45" xfId="1" applyFont="1" applyFill="1" applyBorder="1" applyAlignment="1" applyProtection="1">
      <alignment horizontal="center" vertical="top"/>
      <protection locked="0"/>
    </xf>
    <xf numFmtId="0" fontId="11" fillId="2" borderId="16" xfId="0" applyFont="1" applyFill="1" applyBorder="1" applyAlignment="1">
      <alignment horizontal="left" vertical="top" wrapText="1"/>
    </xf>
    <xf numFmtId="0" fontId="9" fillId="2" borderId="5" xfId="1" applyFont="1" applyFill="1" applyBorder="1" applyAlignment="1">
      <alignment horizontal="center" vertical="center"/>
    </xf>
    <xf numFmtId="0" fontId="11" fillId="2" borderId="8" xfId="0" applyFont="1" applyFill="1" applyBorder="1" applyAlignment="1">
      <alignment horizontal="left" vertical="top"/>
    </xf>
    <xf numFmtId="0" fontId="11" fillId="2" borderId="10" xfId="0" applyFont="1" applyFill="1" applyBorder="1" applyAlignment="1">
      <alignment horizontal="left" vertical="top"/>
    </xf>
    <xf numFmtId="0" fontId="9" fillId="2" borderId="13" xfId="1" applyFont="1" applyFill="1" applyBorder="1" applyAlignment="1">
      <alignment horizontal="center" vertical="center"/>
    </xf>
    <xf numFmtId="0" fontId="9" fillId="2" borderId="0" xfId="1" applyFont="1" applyFill="1" applyAlignment="1">
      <alignment horizontal="center" vertical="center"/>
    </xf>
    <xf numFmtId="0" fontId="13" fillId="4" borderId="46" xfId="1" applyFont="1" applyFill="1" applyBorder="1" applyAlignment="1">
      <alignment horizontal="center" vertical="center" wrapText="1"/>
    </xf>
    <xf numFmtId="0" fontId="13" fillId="4" borderId="47" xfId="1" applyFont="1" applyFill="1" applyBorder="1" applyAlignment="1">
      <alignment horizontal="center" vertical="center" wrapText="1"/>
    </xf>
    <xf numFmtId="164" fontId="13" fillId="4" borderId="46" xfId="1" applyNumberFormat="1" applyFont="1" applyFill="1" applyBorder="1" applyAlignment="1">
      <alignment horizontal="center" vertical="center" wrapText="1"/>
    </xf>
    <xf numFmtId="0" fontId="13" fillId="4" borderId="48" xfId="1" applyFont="1" applyFill="1" applyBorder="1" applyAlignment="1">
      <alignment horizontal="center" vertical="center" wrapText="1"/>
    </xf>
    <xf numFmtId="0" fontId="9" fillId="2" borderId="18" xfId="0" applyFont="1" applyFill="1" applyBorder="1" applyAlignment="1">
      <alignment horizontal="center" vertical="top"/>
    </xf>
    <xf numFmtId="0" fontId="9" fillId="2" borderId="49" xfId="0" applyFont="1" applyFill="1" applyBorder="1" applyAlignment="1">
      <alignment horizontal="center" vertical="top"/>
    </xf>
    <xf numFmtId="0" fontId="14" fillId="5" borderId="16" xfId="0" applyFont="1" applyFill="1" applyBorder="1" applyAlignment="1">
      <alignment horizontal="center" vertical="top"/>
    </xf>
    <xf numFmtId="164" fontId="14" fillId="5" borderId="17" xfId="0" applyNumberFormat="1" applyFont="1" applyFill="1" applyBorder="1" applyAlignment="1">
      <alignment horizontal="center" vertical="top"/>
    </xf>
    <xf numFmtId="0" fontId="14" fillId="5" borderId="20" xfId="0" applyFont="1" applyFill="1" applyBorder="1" applyAlignment="1">
      <alignment horizontal="center" vertical="top"/>
    </xf>
    <xf numFmtId="0" fontId="14" fillId="5" borderId="50" xfId="0" applyFont="1" applyFill="1" applyBorder="1" applyAlignment="1">
      <alignment horizontal="center" vertical="top"/>
    </xf>
    <xf numFmtId="164" fontId="9" fillId="3" borderId="15" xfId="0" applyNumberFormat="1" applyFont="1" applyFill="1" applyBorder="1" applyAlignment="1" applyProtection="1">
      <alignment vertical="top"/>
      <protection locked="0"/>
    </xf>
    <xf numFmtId="0" fontId="9" fillId="2" borderId="20" xfId="0" applyFont="1" applyFill="1" applyBorder="1" applyAlignment="1">
      <alignment horizontal="center" vertical="top"/>
    </xf>
    <xf numFmtId="0" fontId="9" fillId="2" borderId="50" xfId="0" applyFont="1" applyFill="1" applyBorder="1" applyAlignment="1">
      <alignment horizontal="center" vertical="top"/>
    </xf>
    <xf numFmtId="0" fontId="11" fillId="2" borderId="16" xfId="0" applyFont="1" applyFill="1" applyBorder="1" applyAlignment="1">
      <alignment vertical="top"/>
    </xf>
    <xf numFmtId="0" fontId="9" fillId="2" borderId="50" xfId="0" applyFont="1" applyFill="1" applyBorder="1" applyAlignment="1">
      <alignment horizontal="center" vertical="center"/>
    </xf>
    <xf numFmtId="0" fontId="9" fillId="2" borderId="21" xfId="1" applyFont="1" applyFill="1" applyBorder="1" applyAlignment="1">
      <alignment horizontal="center" vertical="top" wrapText="1"/>
    </xf>
    <xf numFmtId="0" fontId="9" fillId="2" borderId="22" xfId="1" applyFont="1" applyFill="1" applyBorder="1" applyAlignment="1">
      <alignment horizontal="center" vertical="top" wrapText="1"/>
    </xf>
    <xf numFmtId="49" fontId="9" fillId="2" borderId="23" xfId="1" applyNumberFormat="1" applyFont="1" applyFill="1" applyBorder="1" applyAlignment="1">
      <alignment horizontal="center" vertical="top" wrapText="1"/>
    </xf>
    <xf numFmtId="0" fontId="9" fillId="3" borderId="51" xfId="1" applyFont="1" applyFill="1" applyBorder="1" applyAlignment="1" applyProtection="1">
      <alignment vertical="top" wrapText="1"/>
      <protection locked="0"/>
    </xf>
    <xf numFmtId="0" fontId="9" fillId="2" borderId="16" xfId="1" applyFont="1" applyFill="1" applyBorder="1" applyAlignment="1">
      <alignment vertical="top"/>
    </xf>
    <xf numFmtId="0" fontId="9" fillId="2" borderId="17" xfId="1" applyFont="1" applyFill="1" applyBorder="1" applyAlignment="1">
      <alignment horizontal="center" vertical="top" wrapText="1"/>
    </xf>
    <xf numFmtId="49" fontId="9" fillId="2" borderId="20" xfId="1" applyNumberFormat="1" applyFont="1" applyFill="1" applyBorder="1" applyAlignment="1">
      <alignment horizontal="center" vertical="top" wrapText="1"/>
    </xf>
    <xf numFmtId="49" fontId="9" fillId="2" borderId="50" xfId="1" applyNumberFormat="1" applyFont="1" applyFill="1" applyBorder="1" applyAlignment="1">
      <alignment horizontal="center" vertical="top" wrapText="1"/>
    </xf>
    <xf numFmtId="0" fontId="12" fillId="2" borderId="16" xfId="0" applyFont="1" applyFill="1" applyBorder="1" applyAlignment="1">
      <alignment horizontal="center" vertical="top"/>
    </xf>
    <xf numFmtId="164" fontId="12" fillId="2" borderId="17" xfId="0" applyNumberFormat="1" applyFont="1" applyFill="1" applyBorder="1" applyAlignment="1">
      <alignment horizontal="center" vertical="top"/>
    </xf>
    <xf numFmtId="0" fontId="12" fillId="2" borderId="20" xfId="0" applyFont="1" applyFill="1" applyBorder="1" applyAlignment="1">
      <alignment horizontal="center" vertical="top"/>
    </xf>
    <xf numFmtId="0" fontId="12" fillId="2" borderId="50" xfId="0" applyFont="1" applyFill="1" applyBorder="1" applyAlignment="1">
      <alignment horizontal="center" vertical="top"/>
    </xf>
    <xf numFmtId="164" fontId="9" fillId="7" borderId="16" xfId="0" applyNumberFormat="1" applyFont="1" applyFill="1" applyBorder="1" applyAlignment="1">
      <alignment vertical="top"/>
    </xf>
    <xf numFmtId="0" fontId="15" fillId="2" borderId="20" xfId="0" applyFont="1" applyFill="1" applyBorder="1" applyAlignment="1">
      <alignment horizontal="center" vertical="top"/>
    </xf>
    <xf numFmtId="0" fontId="15" fillId="2" borderId="50" xfId="0" applyFont="1" applyFill="1" applyBorder="1" applyAlignment="1">
      <alignment horizontal="center" vertical="top"/>
    </xf>
    <xf numFmtId="0" fontId="15" fillId="2" borderId="50" xfId="0" applyFont="1" applyFill="1" applyBorder="1" applyAlignment="1">
      <alignment horizontal="center" vertical="center"/>
    </xf>
    <xf numFmtId="0" fontId="9" fillId="2" borderId="50"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0" xfId="0" applyFont="1" applyFill="1" applyBorder="1" applyAlignment="1">
      <alignment horizontal="center" vertical="top" wrapText="1"/>
    </xf>
    <xf numFmtId="0" fontId="9" fillId="2" borderId="16" xfId="2" applyFont="1" applyFill="1" applyBorder="1" applyAlignment="1">
      <alignment vertical="top" wrapText="1"/>
    </xf>
    <xf numFmtId="164" fontId="9" fillId="2" borderId="16" xfId="2" applyNumberFormat="1" applyFont="1" applyFill="1" applyBorder="1" applyAlignment="1">
      <alignment vertical="top"/>
    </xf>
    <xf numFmtId="0" fontId="9" fillId="2" borderId="16" xfId="2" applyFont="1" applyFill="1" applyBorder="1" applyAlignment="1">
      <alignment horizontal="center" vertical="top"/>
    </xf>
    <xf numFmtId="164" fontId="9" fillId="2" borderId="17" xfId="2" applyNumberFormat="1" applyFont="1" applyFill="1" applyBorder="1" applyAlignment="1">
      <alignment horizontal="center" vertical="top"/>
    </xf>
    <xf numFmtId="0" fontId="9" fillId="2" borderId="20" xfId="2" applyFont="1" applyFill="1" applyBorder="1" applyAlignment="1">
      <alignment horizontal="center" vertical="top"/>
    </xf>
    <xf numFmtId="164" fontId="9" fillId="2" borderId="16" xfId="2" applyNumberFormat="1" applyFont="1" applyFill="1" applyBorder="1" applyAlignment="1">
      <alignment vertical="top" wrapText="1"/>
    </xf>
    <xf numFmtId="0" fontId="9" fillId="2" borderId="16" xfId="2" applyFont="1" applyFill="1" applyBorder="1" applyAlignment="1">
      <alignment horizontal="center" vertical="center"/>
    </xf>
    <xf numFmtId="164" fontId="9" fillId="2" borderId="17" xfId="2" applyNumberFormat="1" applyFont="1" applyFill="1" applyBorder="1" applyAlignment="1">
      <alignment horizontal="center" vertical="center"/>
    </xf>
    <xf numFmtId="0" fontId="17" fillId="2" borderId="16" xfId="0" applyFont="1" applyFill="1" applyBorder="1" applyAlignment="1">
      <alignment vertical="top"/>
    </xf>
    <xf numFmtId="0" fontId="18" fillId="2" borderId="50" xfId="0" applyFont="1" applyFill="1" applyBorder="1" applyAlignment="1">
      <alignment horizontal="center" vertical="top" wrapText="1"/>
    </xf>
    <xf numFmtId="164" fontId="12" fillId="2" borderId="16" xfId="0" applyNumberFormat="1" applyFont="1" applyFill="1" applyBorder="1" applyAlignment="1">
      <alignment vertical="top"/>
    </xf>
    <xf numFmtId="164" fontId="12" fillId="3" borderId="15" xfId="0" applyNumberFormat="1" applyFont="1" applyFill="1" applyBorder="1" applyAlignment="1" applyProtection="1">
      <alignment vertical="top"/>
      <protection locked="0"/>
    </xf>
    <xf numFmtId="0" fontId="14" fillId="2" borderId="16" xfId="0" applyFont="1" applyFill="1" applyBorder="1" applyAlignment="1">
      <alignment vertical="top"/>
    </xf>
    <xf numFmtId="0" fontId="14" fillId="2" borderId="16" xfId="0" applyFont="1" applyFill="1" applyBorder="1" applyAlignment="1">
      <alignment vertical="top" wrapText="1"/>
    </xf>
    <xf numFmtId="0" fontId="9" fillId="2" borderId="20" xfId="1" applyFont="1" applyFill="1" applyBorder="1" applyAlignment="1">
      <alignment horizontal="center" vertical="top" wrapText="1"/>
    </xf>
    <xf numFmtId="0" fontId="9" fillId="2" borderId="50" xfId="1" applyFont="1" applyFill="1" applyBorder="1" applyAlignment="1">
      <alignment horizontal="center" vertical="top" wrapText="1"/>
    </xf>
    <xf numFmtId="0" fontId="12" fillId="2" borderId="16" xfId="0" applyFont="1" applyFill="1" applyBorder="1" applyAlignment="1">
      <alignment horizontal="left" vertical="top"/>
    </xf>
    <xf numFmtId="0" fontId="9" fillId="2" borderId="16" xfId="0" applyFont="1" applyFill="1" applyBorder="1" applyAlignment="1">
      <alignment horizontal="center" vertical="top" wrapText="1"/>
    </xf>
    <xf numFmtId="0" fontId="9" fillId="2" borderId="17" xfId="0" applyFont="1" applyFill="1" applyBorder="1" applyAlignment="1">
      <alignment horizontal="center" vertical="top" wrapText="1"/>
    </xf>
    <xf numFmtId="0" fontId="12" fillId="5" borderId="16" xfId="1" applyFont="1" applyFill="1" applyBorder="1" applyAlignment="1">
      <alignment vertical="top" wrapText="1"/>
    </xf>
    <xf numFmtId="0" fontId="12" fillId="5" borderId="16" xfId="0" applyFont="1" applyFill="1" applyBorder="1" applyAlignment="1">
      <alignment vertical="top" wrapText="1"/>
    </xf>
    <xf numFmtId="0" fontId="12" fillId="5" borderId="16" xfId="0" applyFont="1" applyFill="1" applyBorder="1" applyAlignment="1">
      <alignment horizontal="center" vertical="top" wrapText="1"/>
    </xf>
    <xf numFmtId="0" fontId="12" fillId="5" borderId="17" xfId="0" applyFont="1" applyFill="1" applyBorder="1" applyAlignment="1">
      <alignment horizontal="center" vertical="top" wrapText="1"/>
    </xf>
    <xf numFmtId="0" fontId="12" fillId="5" borderId="20" xfId="0" applyFont="1" applyFill="1" applyBorder="1" applyAlignment="1">
      <alignment horizontal="center" vertical="top" wrapText="1"/>
    </xf>
    <xf numFmtId="0" fontId="12" fillId="5" borderId="50" xfId="0" applyFont="1" applyFill="1" applyBorder="1" applyAlignment="1">
      <alignment horizontal="center" vertical="top" wrapText="1"/>
    </xf>
    <xf numFmtId="0" fontId="12" fillId="2" borderId="16" xfId="0" applyFont="1" applyFill="1" applyBorder="1" applyAlignment="1">
      <alignment horizontal="center" vertical="top" wrapText="1"/>
    </xf>
    <xf numFmtId="164" fontId="12" fillId="2" borderId="17" xfId="0" applyNumberFormat="1" applyFont="1" applyFill="1" applyBorder="1" applyAlignment="1">
      <alignment horizontal="center" vertical="top" wrapText="1"/>
    </xf>
    <xf numFmtId="0" fontId="12" fillId="2" borderId="20" xfId="0" applyFont="1" applyFill="1" applyBorder="1" applyAlignment="1">
      <alignment horizontal="center" vertical="top" wrapText="1"/>
    </xf>
    <xf numFmtId="0" fontId="12" fillId="2" borderId="50" xfId="0" applyFont="1" applyFill="1" applyBorder="1" applyAlignment="1">
      <alignment horizontal="center" vertical="top" wrapText="1"/>
    </xf>
    <xf numFmtId="0" fontId="9" fillId="2" borderId="24" xfId="0" applyFont="1" applyFill="1" applyBorder="1" applyAlignment="1">
      <alignment horizontal="center" vertical="top"/>
    </xf>
    <xf numFmtId="0" fontId="9" fillId="2" borderId="53" xfId="0" applyFont="1" applyFill="1" applyBorder="1" applyAlignment="1">
      <alignment horizontal="center" vertical="top"/>
    </xf>
    <xf numFmtId="0" fontId="13" fillId="4" borderId="28" xfId="0" applyFont="1" applyFill="1" applyBorder="1" applyAlignment="1">
      <alignment horizontal="center" vertical="top" wrapText="1"/>
    </xf>
    <xf numFmtId="164" fontId="13" fillId="4" borderId="26" xfId="0" applyNumberFormat="1" applyFont="1" applyFill="1" applyBorder="1" applyAlignment="1">
      <alignment horizontal="center" vertical="top" wrapText="1"/>
    </xf>
    <xf numFmtId="0" fontId="13" fillId="4" borderId="29" xfId="0" applyFont="1" applyFill="1" applyBorder="1" applyAlignment="1">
      <alignment horizontal="center" vertical="top" wrapText="1"/>
    </xf>
    <xf numFmtId="0" fontId="13" fillId="4" borderId="12" xfId="0" applyFont="1" applyFill="1" applyBorder="1" applyAlignment="1">
      <alignment horizontal="center" vertical="top" wrapText="1"/>
    </xf>
    <xf numFmtId="164" fontId="13" fillId="4" borderId="25" xfId="0" applyNumberFormat="1" applyFont="1" applyFill="1" applyBorder="1" applyAlignment="1" applyProtection="1">
      <alignment vertical="top" wrapText="1"/>
      <protection locked="0"/>
    </xf>
    <xf numFmtId="0" fontId="13" fillId="4" borderId="34" xfId="0" applyFont="1" applyFill="1" applyBorder="1" applyAlignment="1">
      <alignment horizontal="center" vertical="top" wrapText="1"/>
    </xf>
    <xf numFmtId="164" fontId="13" fillId="4" borderId="32" xfId="0" applyNumberFormat="1" applyFont="1" applyFill="1" applyBorder="1" applyAlignment="1">
      <alignment horizontal="center" vertical="top" wrapText="1"/>
    </xf>
    <xf numFmtId="0" fontId="13" fillId="4" borderId="1" xfId="0" applyFont="1" applyFill="1" applyBorder="1" applyAlignment="1">
      <alignment horizontal="center" vertical="top" wrapText="1"/>
    </xf>
    <xf numFmtId="164" fontId="13" fillId="4" borderId="31" xfId="0" applyNumberFormat="1" applyFont="1" applyFill="1" applyBorder="1" applyAlignment="1" applyProtection="1">
      <alignment vertical="top" wrapText="1"/>
      <protection locked="0"/>
    </xf>
    <xf numFmtId="0" fontId="9" fillId="0" borderId="0" xfId="0" applyFont="1" applyAlignment="1">
      <alignment horizontal="center" vertical="top"/>
    </xf>
    <xf numFmtId="164" fontId="9" fillId="3" borderId="15" xfId="0" applyNumberFormat="1" applyFont="1" applyFill="1" applyBorder="1" applyAlignment="1" applyProtection="1">
      <alignment vertical="top" wrapText="1"/>
      <protection locked="0"/>
    </xf>
    <xf numFmtId="164" fontId="9" fillId="3" borderId="54" xfId="0" applyNumberFormat="1" applyFont="1" applyFill="1" applyBorder="1" applyAlignment="1" applyProtection="1">
      <alignment vertical="top"/>
      <protection locked="0"/>
    </xf>
    <xf numFmtId="0" fontId="13" fillId="4" borderId="55" xfId="1" applyFont="1" applyFill="1" applyBorder="1" applyAlignment="1">
      <alignment vertical="center" wrapText="1"/>
    </xf>
    <xf numFmtId="1" fontId="9" fillId="2" borderId="20" xfId="0" applyNumberFormat="1" applyFont="1" applyFill="1" applyBorder="1" applyAlignment="1">
      <alignment horizontal="center" vertical="top"/>
    </xf>
    <xf numFmtId="0" fontId="11" fillId="0" borderId="16" xfId="1" applyFont="1" applyBorder="1" applyAlignment="1">
      <alignment vertical="top" wrapText="1"/>
    </xf>
    <xf numFmtId="0" fontId="9" fillId="3" borderId="16" xfId="1" applyFont="1" applyFill="1" applyBorder="1" applyAlignment="1" applyProtection="1">
      <alignment vertical="top"/>
      <protection locked="0"/>
    </xf>
    <xf numFmtId="0" fontId="9" fillId="2" borderId="16" xfId="8" applyFont="1" applyFill="1" applyBorder="1" applyAlignment="1">
      <alignment horizontal="left" vertical="top" wrapText="1"/>
    </xf>
    <xf numFmtId="0" fontId="11" fillId="0" borderId="15" xfId="1" applyFont="1" applyBorder="1" applyAlignment="1">
      <alignment vertical="top"/>
    </xf>
    <xf numFmtId="0" fontId="9" fillId="0" borderId="16" xfId="1" applyFont="1" applyBorder="1" applyAlignment="1">
      <alignment vertical="top"/>
    </xf>
    <xf numFmtId="0" fontId="9" fillId="0" borderId="16" xfId="1" applyFont="1" applyBorder="1" applyAlignment="1">
      <alignment horizontal="center" vertical="top"/>
    </xf>
    <xf numFmtId="166" fontId="17" fillId="0" borderId="16" xfId="1" applyNumberFormat="1" applyFont="1" applyBorder="1" applyAlignment="1">
      <alignment horizontal="center" vertical="top"/>
    </xf>
    <xf numFmtId="164" fontId="9" fillId="0" borderId="56" xfId="1" applyNumberFormat="1" applyFont="1" applyBorder="1" applyAlignment="1">
      <alignment horizontal="center" vertical="top"/>
    </xf>
    <xf numFmtId="0" fontId="9" fillId="0" borderId="20" xfId="1" applyFont="1" applyBorder="1" applyAlignment="1">
      <alignment horizontal="center" vertical="top" wrapText="1"/>
    </xf>
    <xf numFmtId="0" fontId="9" fillId="8" borderId="54" xfId="1" applyFont="1" applyFill="1" applyBorder="1" applyAlignment="1" applyProtection="1">
      <alignment horizontal="left" vertical="top"/>
      <protection locked="0"/>
    </xf>
    <xf numFmtId="164" fontId="9" fillId="2" borderId="19" xfId="1" applyNumberFormat="1" applyFont="1" applyFill="1" applyBorder="1" applyAlignment="1" applyProtection="1">
      <alignment vertical="top"/>
      <protection locked="0"/>
    </xf>
    <xf numFmtId="0" fontId="9" fillId="0" borderId="0" xfId="9" applyFont="1" applyAlignment="1">
      <alignment horizontal="left" vertical="top"/>
    </xf>
    <xf numFmtId="0" fontId="17" fillId="9" borderId="15" xfId="1" applyFont="1" applyFill="1" applyBorder="1" applyAlignment="1">
      <alignment vertical="top"/>
    </xf>
    <xf numFmtId="0" fontId="17" fillId="9" borderId="16" xfId="1" applyFont="1" applyFill="1" applyBorder="1" applyAlignment="1">
      <alignment vertical="top"/>
    </xf>
    <xf numFmtId="0" fontId="9" fillId="2" borderId="16" xfId="1" applyFont="1" applyFill="1" applyBorder="1" applyAlignment="1">
      <alignment horizontal="center" vertical="top"/>
    </xf>
    <xf numFmtId="166" fontId="17" fillId="2" borderId="16" xfId="1" applyNumberFormat="1" applyFont="1" applyFill="1" applyBorder="1" applyAlignment="1">
      <alignment horizontal="center" vertical="top"/>
    </xf>
    <xf numFmtId="164" fontId="9" fillId="2" borderId="56" xfId="1" applyNumberFormat="1" applyFont="1" applyFill="1" applyBorder="1" applyAlignment="1">
      <alignment horizontal="center" vertical="top"/>
    </xf>
    <xf numFmtId="0" fontId="9" fillId="2" borderId="16" xfId="1" applyFont="1" applyFill="1" applyBorder="1" applyAlignment="1">
      <alignment horizontal="left" vertical="top"/>
    </xf>
    <xf numFmtId="0" fontId="9" fillId="2" borderId="20" xfId="1" applyFont="1" applyFill="1" applyBorder="1" applyAlignment="1">
      <alignment horizontal="center" vertical="top"/>
    </xf>
    <xf numFmtId="0" fontId="9" fillId="3" borderId="54" xfId="1" applyFont="1" applyFill="1" applyBorder="1" applyAlignment="1" applyProtection="1">
      <alignment horizontal="left" vertical="top"/>
      <protection locked="0"/>
    </xf>
    <xf numFmtId="164" fontId="9" fillId="3" borderId="16" xfId="1" applyNumberFormat="1" applyFont="1" applyFill="1" applyBorder="1" applyAlignment="1" applyProtection="1">
      <alignment horizontal="right" vertical="top"/>
      <protection locked="0"/>
    </xf>
    <xf numFmtId="164" fontId="9" fillId="8" borderId="16" xfId="1" applyNumberFormat="1" applyFont="1" applyFill="1" applyBorder="1" applyAlignment="1" applyProtection="1">
      <alignment horizontal="right" vertical="top"/>
      <protection locked="0"/>
    </xf>
    <xf numFmtId="164" fontId="9" fillId="2" borderId="16" xfId="1" applyNumberFormat="1" applyFont="1" applyFill="1" applyBorder="1" applyAlignment="1">
      <alignment horizontal="center" vertical="top"/>
    </xf>
    <xf numFmtId="0" fontId="9" fillId="2" borderId="52" xfId="1" applyFont="1" applyFill="1" applyBorder="1" applyAlignment="1">
      <alignment horizontal="center" vertical="top"/>
    </xf>
    <xf numFmtId="0" fontId="9" fillId="3" borderId="54" xfId="1" applyFont="1" applyFill="1" applyBorder="1" applyAlignment="1" applyProtection="1">
      <alignment horizontal="right" vertical="top"/>
      <protection locked="0"/>
    </xf>
    <xf numFmtId="164" fontId="9" fillId="3" borderId="16" xfId="1" applyNumberFormat="1" applyFont="1" applyFill="1" applyBorder="1" applyAlignment="1" applyProtection="1">
      <alignment vertical="top"/>
      <protection locked="0"/>
    </xf>
    <xf numFmtId="0" fontId="9" fillId="2" borderId="10" xfId="2" applyFont="1" applyFill="1" applyBorder="1" applyAlignment="1">
      <alignment horizontal="center" vertical="top"/>
    </xf>
    <xf numFmtId="0" fontId="9" fillId="0" borderId="2" xfId="1" applyFont="1" applyBorder="1" applyAlignment="1">
      <alignment horizontal="center" vertical="top"/>
    </xf>
    <xf numFmtId="164" fontId="9" fillId="0" borderId="2" xfId="1" applyNumberFormat="1" applyFont="1" applyBorder="1" applyAlignment="1">
      <alignment horizontal="center" vertical="top"/>
    </xf>
    <xf numFmtId="0" fontId="9" fillId="0" borderId="2" xfId="1" applyFont="1" applyBorder="1"/>
    <xf numFmtId="0" fontId="9" fillId="0" borderId="0" xfId="1" applyFont="1"/>
    <xf numFmtId="0" fontId="9" fillId="2" borderId="5" xfId="1" applyFont="1" applyFill="1" applyBorder="1" applyAlignment="1">
      <alignment horizontal="center" vertical="top"/>
    </xf>
    <xf numFmtId="164" fontId="9" fillId="2" borderId="5" xfId="1" applyNumberFormat="1" applyFont="1" applyFill="1" applyBorder="1" applyAlignment="1">
      <alignment horizontal="center" vertical="top"/>
    </xf>
    <xf numFmtId="0" fontId="11" fillId="2" borderId="0" xfId="1" applyFont="1" applyFill="1"/>
    <xf numFmtId="0" fontId="11" fillId="2" borderId="8" xfId="1" applyFont="1" applyFill="1" applyBorder="1" applyAlignment="1">
      <alignment horizontal="left" wrapText="1"/>
    </xf>
    <xf numFmtId="0" fontId="11" fillId="2" borderId="10" xfId="1" applyFont="1" applyFill="1" applyBorder="1" applyAlignment="1">
      <alignment horizontal="left" wrapText="1"/>
    </xf>
    <xf numFmtId="0" fontId="9" fillId="2" borderId="0" xfId="1" applyFont="1" applyFill="1" applyAlignment="1">
      <alignment horizontal="center" vertical="top"/>
    </xf>
    <xf numFmtId="164" fontId="9" fillId="2" borderId="0" xfId="1" applyNumberFormat="1" applyFont="1" applyFill="1" applyAlignment="1">
      <alignment horizontal="center" vertical="top"/>
    </xf>
    <xf numFmtId="0" fontId="13" fillId="4" borderId="46" xfId="1" applyFont="1" applyFill="1" applyBorder="1" applyAlignment="1">
      <alignment horizontal="left" vertical="center" wrapText="1"/>
    </xf>
    <xf numFmtId="0" fontId="13" fillId="4" borderId="46" xfId="1" applyFont="1" applyFill="1" applyBorder="1" applyAlignment="1">
      <alignment vertical="center" wrapText="1"/>
    </xf>
    <xf numFmtId="164" fontId="9" fillId="2" borderId="16" xfId="1" applyNumberFormat="1" applyFont="1" applyFill="1" applyBorder="1" applyAlignment="1">
      <alignment horizontal="center" vertical="top" wrapText="1"/>
    </xf>
    <xf numFmtId="49" fontId="9" fillId="8" borderId="16" xfId="1" applyNumberFormat="1" applyFont="1" applyFill="1" applyBorder="1" applyAlignment="1" applyProtection="1">
      <alignment horizontal="left" vertical="top"/>
      <protection locked="0"/>
    </xf>
    <xf numFmtId="0" fontId="9" fillId="0" borderId="0" xfId="1" applyFont="1" applyAlignment="1">
      <alignment vertical="top" wrapText="1"/>
    </xf>
    <xf numFmtId="0" fontId="11" fillId="2" borderId="16" xfId="1" applyFont="1" applyFill="1" applyBorder="1" applyAlignment="1">
      <alignment vertical="top" wrapText="1"/>
    </xf>
    <xf numFmtId="49" fontId="9" fillId="3" borderId="16" xfId="1" applyNumberFormat="1" applyFont="1" applyFill="1" applyBorder="1" applyAlignment="1" applyProtection="1">
      <alignment vertical="top" wrapText="1"/>
      <protection locked="0"/>
    </xf>
    <xf numFmtId="0" fontId="9" fillId="0" borderId="16" xfId="1" applyFont="1" applyBorder="1" applyAlignment="1">
      <alignment vertical="top" wrapText="1"/>
    </xf>
    <xf numFmtId="164" fontId="9" fillId="0" borderId="20" xfId="1" applyNumberFormat="1" applyFont="1" applyBorder="1" applyAlignment="1">
      <alignment horizontal="center" vertical="top" wrapText="1"/>
    </xf>
    <xf numFmtId="0" fontId="9" fillId="0" borderId="50" xfId="1" applyFont="1" applyBorder="1" applyAlignment="1">
      <alignment horizontal="center" vertical="top"/>
    </xf>
    <xf numFmtId="0" fontId="9" fillId="8" borderId="16" xfId="1" applyFont="1" applyFill="1" applyBorder="1" applyAlignment="1" applyProtection="1">
      <alignment horizontal="left" vertical="top"/>
      <protection locked="0"/>
    </xf>
    <xf numFmtId="0" fontId="9" fillId="0" borderId="0" xfId="1" applyFont="1" applyAlignment="1" applyProtection="1">
      <alignment horizontal="left" vertical="top"/>
      <protection locked="0"/>
    </xf>
    <xf numFmtId="164" fontId="9" fillId="0" borderId="0" xfId="1" applyNumberFormat="1" applyFont="1" applyAlignment="1" applyProtection="1">
      <alignment vertical="top"/>
      <protection locked="0"/>
    </xf>
    <xf numFmtId="0" fontId="26" fillId="9" borderId="16" xfId="1" applyFont="1" applyFill="1" applyBorder="1" applyAlignment="1">
      <alignment horizontal="left" vertical="top" wrapText="1"/>
    </xf>
    <xf numFmtId="164" fontId="9" fillId="2" borderId="20" xfId="1" applyNumberFormat="1" applyFont="1" applyFill="1" applyBorder="1" applyAlignment="1">
      <alignment horizontal="center" vertical="top" wrapText="1"/>
    </xf>
    <xf numFmtId="0" fontId="17" fillId="9" borderId="16" xfId="1" applyFont="1" applyFill="1" applyBorder="1" applyAlignment="1">
      <alignment horizontal="left" vertical="top" wrapText="1"/>
    </xf>
    <xf numFmtId="0" fontId="17" fillId="9" borderId="16" xfId="1" applyFont="1" applyFill="1" applyBorder="1" applyAlignment="1">
      <alignment vertical="top" wrapText="1"/>
    </xf>
    <xf numFmtId="0" fontId="17" fillId="9" borderId="16" xfId="1" applyFont="1" applyFill="1" applyBorder="1" applyAlignment="1">
      <alignment horizontal="center" vertical="top"/>
    </xf>
    <xf numFmtId="164" fontId="17" fillId="9" borderId="17" xfId="1" applyNumberFormat="1" applyFont="1" applyFill="1" applyBorder="1" applyAlignment="1">
      <alignment horizontal="center" vertical="top"/>
    </xf>
    <xf numFmtId="164" fontId="9" fillId="2" borderId="20" xfId="1" applyNumberFormat="1" applyFont="1" applyFill="1" applyBorder="1" applyAlignment="1">
      <alignment horizontal="center" vertical="top"/>
    </xf>
    <xf numFmtId="0" fontId="17" fillId="9" borderId="53" xfId="1" applyFont="1" applyFill="1" applyBorder="1" applyAlignment="1">
      <alignment horizontal="center" vertical="top"/>
    </xf>
    <xf numFmtId="164" fontId="17" fillId="10" borderId="16" xfId="1" applyNumberFormat="1" applyFont="1" applyFill="1" applyBorder="1" applyAlignment="1" applyProtection="1">
      <alignment horizontal="left" vertical="top"/>
      <protection locked="0"/>
    </xf>
    <xf numFmtId="164" fontId="9" fillId="0" borderId="0" xfId="1" applyNumberFormat="1" applyFont="1" applyAlignment="1" applyProtection="1">
      <alignment horizontal="right" vertical="top"/>
      <protection locked="0"/>
    </xf>
    <xf numFmtId="164" fontId="17" fillId="0" borderId="0" xfId="1" applyNumberFormat="1" applyFont="1" applyAlignment="1" applyProtection="1">
      <alignment vertical="top"/>
      <protection locked="0"/>
    </xf>
    <xf numFmtId="0" fontId="9" fillId="0" borderId="0" xfId="1" quotePrefix="1" applyFont="1" applyAlignment="1">
      <alignment wrapText="1"/>
    </xf>
    <xf numFmtId="0" fontId="9" fillId="0" borderId="0" xfId="1" applyFont="1" applyAlignment="1">
      <alignment horizontal="center" vertical="top"/>
    </xf>
    <xf numFmtId="164" fontId="9" fillId="0" borderId="0" xfId="1" applyNumberFormat="1" applyFont="1" applyAlignment="1">
      <alignment horizontal="center" vertical="top"/>
    </xf>
    <xf numFmtId="0" fontId="9" fillId="0" borderId="0" xfId="1" applyFont="1" applyAlignment="1">
      <alignment wrapText="1"/>
    </xf>
    <xf numFmtId="0" fontId="11" fillId="0" borderId="16" xfId="11" applyFont="1" applyBorder="1" applyAlignment="1">
      <alignment horizontal="left" vertical="top" wrapText="1"/>
    </xf>
    <xf numFmtId="0" fontId="25" fillId="9" borderId="15" xfId="11" applyFont="1" applyFill="1" applyBorder="1" applyAlignment="1">
      <alignment vertical="top"/>
    </xf>
    <xf numFmtId="0" fontId="17" fillId="9" borderId="16" xfId="11" applyFont="1" applyFill="1" applyBorder="1" applyAlignment="1">
      <alignment vertical="top"/>
    </xf>
    <xf numFmtId="0" fontId="17" fillId="9" borderId="16" xfId="11" applyFont="1" applyFill="1" applyBorder="1" applyAlignment="1">
      <alignment horizontal="center" vertical="top"/>
    </xf>
    <xf numFmtId="0" fontId="17" fillId="9" borderId="53" xfId="11" applyFont="1" applyFill="1" applyBorder="1" applyAlignment="1">
      <alignment horizontal="center" vertical="top"/>
    </xf>
    <xf numFmtId="0" fontId="17" fillId="9" borderId="15" xfId="11" applyFont="1" applyFill="1" applyBorder="1" applyAlignment="1">
      <alignment vertical="top"/>
    </xf>
    <xf numFmtId="164" fontId="17" fillId="9" borderId="16" xfId="11" applyNumberFormat="1" applyFont="1" applyFill="1" applyBorder="1" applyAlignment="1">
      <alignment horizontal="center" vertical="top"/>
    </xf>
    <xf numFmtId="0" fontId="9" fillId="2" borderId="16" xfId="11" applyFont="1" applyFill="1" applyBorder="1" applyAlignment="1">
      <alignment horizontal="left" vertical="top" wrapText="1"/>
    </xf>
    <xf numFmtId="0" fontId="20" fillId="4" borderId="36" xfId="11" applyFont="1" applyFill="1" applyBorder="1" applyAlignment="1">
      <alignment vertical="top" wrapText="1"/>
    </xf>
    <xf numFmtId="0" fontId="20" fillId="4" borderId="37" xfId="11" applyFont="1" applyFill="1" applyBorder="1" applyAlignment="1">
      <alignment horizontal="center" vertical="center" wrapText="1"/>
    </xf>
    <xf numFmtId="0" fontId="20" fillId="4" borderId="37" xfId="11" applyFont="1" applyFill="1" applyBorder="1" applyAlignment="1">
      <alignment vertical="center" wrapText="1"/>
    </xf>
    <xf numFmtId="0" fontId="21" fillId="4" borderId="37" xfId="11" applyFont="1" applyFill="1" applyBorder="1" applyAlignment="1">
      <alignment horizontal="center" vertical="center" wrapText="1"/>
    </xf>
    <xf numFmtId="0" fontId="1" fillId="0" borderId="0" xfId="11"/>
    <xf numFmtId="164" fontId="20" fillId="4" borderId="38" xfId="0" applyNumberFormat="1" applyFont="1" applyFill="1" applyBorder="1" applyAlignment="1">
      <alignment horizontal="center" vertical="center" wrapText="1"/>
    </xf>
    <xf numFmtId="164" fontId="20" fillId="4" borderId="39" xfId="0" applyNumberFormat="1" applyFont="1" applyFill="1" applyBorder="1" applyAlignment="1">
      <alignment horizontal="center" vertical="center" wrapText="1"/>
    </xf>
    <xf numFmtId="0" fontId="11" fillId="3" borderId="10" xfId="1" applyFont="1" applyFill="1" applyBorder="1" applyAlignment="1" applyProtection="1">
      <alignment horizontal="center" wrapText="1"/>
      <protection locked="0"/>
    </xf>
    <xf numFmtId="0" fontId="12" fillId="3" borderId="10" xfId="1" applyFont="1" applyFill="1" applyBorder="1" applyAlignment="1">
      <alignment horizontal="center"/>
    </xf>
    <xf numFmtId="164" fontId="20" fillId="4" borderId="40" xfId="0" applyNumberFormat="1" applyFont="1" applyFill="1" applyBorder="1" applyAlignment="1">
      <alignment horizontal="center" vertical="top" wrapText="1"/>
    </xf>
    <xf numFmtId="164" fontId="20" fillId="4" borderId="41" xfId="0" applyNumberFormat="1" applyFont="1" applyFill="1" applyBorder="1" applyAlignment="1">
      <alignment horizontal="center" vertical="top" wrapText="1"/>
    </xf>
    <xf numFmtId="164" fontId="20" fillId="4" borderId="42" xfId="0" applyNumberFormat="1" applyFont="1" applyFill="1" applyBorder="1" applyAlignment="1">
      <alignment horizontal="center" vertical="top" wrapText="1"/>
    </xf>
    <xf numFmtId="0" fontId="12" fillId="3" borderId="8" xfId="1" applyFont="1" applyFill="1" applyBorder="1" applyAlignment="1">
      <alignment horizontal="center"/>
    </xf>
    <xf numFmtId="0" fontId="11" fillId="3" borderId="8" xfId="1" applyFont="1" applyFill="1" applyBorder="1" applyAlignment="1" applyProtection="1">
      <alignment horizontal="center" wrapText="1"/>
      <protection locked="0"/>
    </xf>
    <xf numFmtId="0" fontId="11" fillId="2" borderId="10" xfId="0" applyFont="1" applyFill="1" applyBorder="1" applyAlignment="1">
      <alignment horizontal="left" vertical="top"/>
    </xf>
    <xf numFmtId="0" fontId="9" fillId="2" borderId="11" xfId="1" applyFont="1" applyFill="1" applyBorder="1" applyAlignment="1">
      <alignment horizontal="center" vertical="center"/>
    </xf>
    <xf numFmtId="0" fontId="9" fillId="2" borderId="13" xfId="1" applyFont="1" applyFill="1" applyBorder="1" applyAlignment="1">
      <alignment horizontal="center" vertical="center"/>
    </xf>
    <xf numFmtId="164" fontId="10" fillId="2" borderId="0" xfId="0" applyNumberFormat="1" applyFont="1" applyFill="1" applyAlignment="1">
      <alignment horizontal="center" vertical="top"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9" fillId="2" borderId="5" xfId="1" applyFont="1" applyFill="1" applyBorder="1" applyAlignment="1">
      <alignment horizontal="center" vertical="center"/>
    </xf>
    <xf numFmtId="164" fontId="10" fillId="2" borderId="7" xfId="0" applyNumberFormat="1" applyFont="1" applyFill="1" applyBorder="1" applyAlignment="1">
      <alignment horizontal="left" vertical="top" wrapText="1" indent="2"/>
    </xf>
    <xf numFmtId="164" fontId="10" fillId="2" borderId="0" xfId="0" applyNumberFormat="1" applyFont="1" applyFill="1" applyAlignment="1">
      <alignment horizontal="left" vertical="top" wrapText="1" indent="2"/>
    </xf>
    <xf numFmtId="0" fontId="11" fillId="2" borderId="8" xfId="0" applyFont="1" applyFill="1" applyBorder="1" applyAlignment="1">
      <alignment horizontal="left" vertical="top"/>
    </xf>
    <xf numFmtId="164" fontId="20" fillId="4" borderId="38" xfId="11" applyNumberFormat="1" applyFont="1" applyFill="1" applyBorder="1" applyAlignment="1">
      <alignment horizontal="center" vertical="center" wrapText="1"/>
    </xf>
    <xf numFmtId="164" fontId="20" fillId="4" borderId="39" xfId="11" applyNumberFormat="1" applyFont="1" applyFill="1" applyBorder="1" applyAlignment="1">
      <alignment horizontal="center" vertical="center" wrapText="1"/>
    </xf>
    <xf numFmtId="164" fontId="20" fillId="4" borderId="40" xfId="11" applyNumberFormat="1" applyFont="1" applyFill="1" applyBorder="1" applyAlignment="1">
      <alignment horizontal="center" vertical="top" wrapText="1"/>
    </xf>
    <xf numFmtId="164" fontId="20" fillId="4" borderId="41" xfId="11" applyNumberFormat="1" applyFont="1" applyFill="1" applyBorder="1" applyAlignment="1">
      <alignment horizontal="center" vertical="top" wrapText="1"/>
    </xf>
    <xf numFmtId="164" fontId="20" fillId="4" borderId="42" xfId="11" applyNumberFormat="1" applyFont="1" applyFill="1" applyBorder="1" applyAlignment="1">
      <alignment horizontal="center" vertical="top" wrapText="1"/>
    </xf>
    <xf numFmtId="0" fontId="27" fillId="11" borderId="1" xfId="1" applyFont="1" applyFill="1" applyBorder="1" applyAlignment="1">
      <alignment horizontal="center" vertical="center" wrapText="1"/>
    </xf>
    <xf numFmtId="0" fontId="27" fillId="11" borderId="2" xfId="1" applyFont="1" applyFill="1" applyBorder="1" applyAlignment="1">
      <alignment horizontal="center" vertical="center" wrapText="1"/>
    </xf>
    <xf numFmtId="0" fontId="27" fillId="11" borderId="3" xfId="1" applyFont="1" applyFill="1" applyBorder="1" applyAlignment="1">
      <alignment horizontal="center" vertical="center" wrapText="1"/>
    </xf>
    <xf numFmtId="0" fontId="7" fillId="0" borderId="1" xfId="1" applyFont="1" applyBorder="1" applyAlignment="1">
      <alignment horizontal="left" vertical="center" wrapText="1"/>
    </xf>
    <xf numFmtId="0" fontId="7" fillId="0" borderId="2" xfId="1" applyFont="1" applyBorder="1" applyAlignment="1">
      <alignment horizontal="left" vertical="center" wrapText="1"/>
    </xf>
    <xf numFmtId="164" fontId="9" fillId="2" borderId="0" xfId="1" applyNumberFormat="1" applyFont="1" applyFill="1" applyAlignment="1">
      <alignment horizontal="left" vertical="top" wrapText="1"/>
    </xf>
    <xf numFmtId="164" fontId="10" fillId="2" borderId="0" xfId="1" applyNumberFormat="1" applyFont="1" applyFill="1" applyAlignment="1">
      <alignment horizontal="left" vertical="top" wrapText="1"/>
    </xf>
    <xf numFmtId="0" fontId="6" fillId="0" borderId="0" xfId="1" applyAlignment="1">
      <alignment horizontal="left"/>
    </xf>
    <xf numFmtId="0" fontId="11" fillId="2" borderId="8" xfId="1" applyFont="1" applyFill="1" applyBorder="1" applyAlignment="1">
      <alignment horizontal="left" wrapText="1"/>
    </xf>
    <xf numFmtId="0" fontId="11" fillId="2" borderId="10" xfId="1" applyFont="1" applyFill="1" applyBorder="1" applyAlignment="1">
      <alignment horizontal="left" wrapText="1"/>
    </xf>
  </cellXfs>
  <cellStyles count="12">
    <cellStyle name="Komma 2" xfId="4" xr:uid="{A0EDD284-07A3-41C7-B97F-830E99D61E33}"/>
    <cellStyle name="Komma 2 2" xfId="6" xr:uid="{1189735C-7656-4F51-9809-ED86BB0FA313}"/>
    <cellStyle name="Komma 3" xfId="7" xr:uid="{20B5A157-F23C-4EED-B9F9-4EB112C160C6}"/>
    <cellStyle name="Standard" xfId="0" builtinId="0"/>
    <cellStyle name="Standard 2" xfId="1" xr:uid="{00000000-0005-0000-0000-000001000000}"/>
    <cellStyle name="Standard 2 2" xfId="9" xr:uid="{E333CE8D-F318-4150-BDB6-4CFEAAECD3B1}"/>
    <cellStyle name="Standard 3" xfId="3" xr:uid="{CAF4F3B4-0A4C-41BF-97A5-072B591B3859}"/>
    <cellStyle name="Standard 3 2" xfId="5" xr:uid="{5C9CFFD5-1633-4926-9A69-7A376A67046C}"/>
    <cellStyle name="Standard 3 3" xfId="8" xr:uid="{B472BAE3-8A29-439A-8F0D-7D7A9CDED172}"/>
    <cellStyle name="Standard 3 3 2" xfId="10" xr:uid="{C5331391-4153-4C67-B80E-B3256F849E6C}"/>
    <cellStyle name="Standard 3 3 2 2" xfId="11" xr:uid="{3D605601-ED5B-4338-B909-A4082EBAB6CD}"/>
    <cellStyle name="Standard 4" xfId="2" xr:uid="{A32A8AA0-DFFC-4175-A8DC-40CEE01308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7</xdr:col>
      <xdr:colOff>583407</xdr:colOff>
      <xdr:row>0</xdr:row>
      <xdr:rowOff>100338</xdr:rowOff>
    </xdr:from>
    <xdr:ext cx="2555695" cy="653837"/>
    <xdr:pic>
      <xdr:nvPicPr>
        <xdr:cNvPr id="2" name="Grafik 1">
          <a:extLst>
            <a:ext uri="{FF2B5EF4-FFF2-40B4-BE49-F238E27FC236}">
              <a16:creationId xmlns:a16="http://schemas.microsoft.com/office/drawing/2014/main" id="{8065DD03-CFF6-44D4-A4FC-E6E360F85F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56382" y="100338"/>
          <a:ext cx="2555695" cy="653837"/>
        </a:xfrm>
        <a:prstGeom prst="rect">
          <a:avLst/>
        </a:prstGeom>
      </xdr:spPr>
    </xdr:pic>
    <xdr:clientData/>
  </xdr:oneCellAnchor>
</xdr:wsDr>
</file>

<file path=xl/theme/theme1.xml><?xml version="1.0" encoding="utf-8"?>
<a:theme xmlns:a="http://schemas.openxmlformats.org/drawingml/2006/main" name="Office">
  <a:themeElements>
    <a:clrScheme name="Prospitalia - neu -">
      <a:dk1>
        <a:srgbClr val="5A5A5A"/>
      </a:dk1>
      <a:lt1>
        <a:srgbClr val="FFFFFF"/>
      </a:lt1>
      <a:dk2>
        <a:srgbClr val="2D5377"/>
      </a:dk2>
      <a:lt2>
        <a:srgbClr val="3EC2CF"/>
      </a:lt2>
      <a:accent1>
        <a:srgbClr val="FFF200"/>
      </a:accent1>
      <a:accent2>
        <a:srgbClr val="2D374E"/>
      </a:accent2>
      <a:accent3>
        <a:srgbClr val="ADE0ED"/>
      </a:accent3>
      <a:accent4>
        <a:srgbClr val="5A5A5A"/>
      </a:accent4>
      <a:accent5>
        <a:srgbClr val="878787"/>
      </a:accent5>
      <a:accent6>
        <a:srgbClr val="B4B4B4"/>
      </a:accent6>
      <a:hlink>
        <a:srgbClr val="3EC2CF"/>
      </a:hlink>
      <a:folHlink>
        <a:srgbClr val="2D537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4560C-977E-494A-8EC6-F50C7076BBA9}">
  <dimension ref="A1:K390"/>
  <sheetViews>
    <sheetView tabSelected="1" zoomScale="85" zoomScaleNormal="85" workbookViewId="0">
      <pane xSplit="7" ySplit="11" topLeftCell="H12" activePane="bottomRight" state="frozen"/>
      <selection pane="topRight" activeCell="H1" sqref="H1"/>
      <selection pane="bottomLeft" activeCell="A12" sqref="A12"/>
      <selection pane="bottomRight" sqref="A1:C1"/>
    </sheetView>
  </sheetViews>
  <sheetFormatPr baseColWidth="10" defaultRowHeight="13.8" outlineLevelRow="1" x14ac:dyDescent="0.3"/>
  <cols>
    <col min="1" max="1" width="10.6640625" style="69" customWidth="1"/>
    <col min="2" max="2" width="75.6640625" style="70" customWidth="1"/>
    <col min="3" max="3" width="35.6640625" style="69" customWidth="1"/>
    <col min="4" max="4" width="10.6640625" style="69" customWidth="1"/>
    <col min="5" max="5" width="10.6640625" style="71" customWidth="1"/>
    <col min="6" max="7" width="17.6640625" style="160" customWidth="1"/>
    <col min="8" max="8" width="45.6640625" style="71" customWidth="1"/>
    <col min="9" max="9" width="25.6640625" style="71" customWidth="1"/>
    <col min="10" max="11" width="25.6640625" style="69" customWidth="1"/>
  </cols>
  <sheetData>
    <row r="1" spans="1:11" ht="44.25" customHeight="1" thickBot="1" x14ac:dyDescent="0.3">
      <c r="A1" s="257" t="s">
        <v>791</v>
      </c>
      <c r="B1" s="258"/>
      <c r="C1" s="258"/>
      <c r="D1" s="10"/>
      <c r="E1" s="10"/>
      <c r="F1" s="10"/>
      <c r="G1" s="10"/>
      <c r="H1" s="10"/>
      <c r="I1" s="10"/>
      <c r="J1" s="10"/>
      <c r="K1" s="11"/>
    </row>
    <row r="2" spans="1:11" outlineLevel="1" x14ac:dyDescent="0.3">
      <c r="A2" s="12"/>
      <c r="B2" s="13"/>
      <c r="C2" s="14"/>
      <c r="D2" s="259"/>
      <c r="E2" s="259"/>
      <c r="F2" s="259"/>
      <c r="G2" s="81"/>
      <c r="H2" s="14"/>
      <c r="I2" s="15"/>
      <c r="J2" s="14"/>
      <c r="K2" s="16"/>
    </row>
    <row r="3" spans="1:11" ht="15.6" outlineLevel="1" x14ac:dyDescent="0.3">
      <c r="A3" s="260" t="s">
        <v>303</v>
      </c>
      <c r="B3" s="261"/>
      <c r="C3" s="261"/>
      <c r="D3" s="262" t="s">
        <v>0</v>
      </c>
      <c r="E3" s="262"/>
      <c r="F3" s="262"/>
      <c r="G3" s="82"/>
      <c r="H3" s="251" t="s">
        <v>790</v>
      </c>
      <c r="I3" s="251"/>
      <c r="J3" s="251"/>
      <c r="K3" s="19"/>
    </row>
    <row r="4" spans="1:11" outlineLevel="1" x14ac:dyDescent="0.3">
      <c r="A4" s="260"/>
      <c r="B4" s="261"/>
      <c r="C4" s="261"/>
      <c r="D4" s="20"/>
      <c r="E4" s="20"/>
      <c r="F4" s="21"/>
      <c r="G4" s="21"/>
      <c r="H4" s="22"/>
      <c r="I4" s="23"/>
      <c r="J4" s="22"/>
      <c r="K4" s="24"/>
    </row>
    <row r="5" spans="1:11" ht="15.6" outlineLevel="1" x14ac:dyDescent="0.3">
      <c r="A5" s="260"/>
      <c r="B5" s="261"/>
      <c r="C5" s="261"/>
      <c r="D5" s="262" t="s">
        <v>1</v>
      </c>
      <c r="E5" s="262"/>
      <c r="F5" s="262"/>
      <c r="G5" s="82"/>
      <c r="H5" s="252"/>
      <c r="I5" s="252"/>
      <c r="J5" s="252"/>
      <c r="K5" s="19"/>
    </row>
    <row r="6" spans="1:11" ht="15.6" outlineLevel="1" x14ac:dyDescent="0.3">
      <c r="A6" s="260"/>
      <c r="B6" s="261"/>
      <c r="C6" s="261"/>
      <c r="D6" s="253" t="s">
        <v>2</v>
      </c>
      <c r="E6" s="253"/>
      <c r="F6" s="253"/>
      <c r="G6" s="83"/>
      <c r="H6" s="246"/>
      <c r="I6" s="246"/>
      <c r="J6" s="246"/>
      <c r="K6" s="19"/>
    </row>
    <row r="7" spans="1:11" ht="15.6" outlineLevel="1" x14ac:dyDescent="0.3">
      <c r="A7" s="260"/>
      <c r="B7" s="261"/>
      <c r="C7" s="261"/>
      <c r="D7" s="253" t="s">
        <v>4</v>
      </c>
      <c r="E7" s="253"/>
      <c r="F7" s="253"/>
      <c r="G7" s="83"/>
      <c r="H7" s="246"/>
      <c r="I7" s="246"/>
      <c r="J7" s="246"/>
      <c r="K7" s="19"/>
    </row>
    <row r="8" spans="1:11" ht="15.6" outlineLevel="1" x14ac:dyDescent="0.3">
      <c r="A8" s="17"/>
      <c r="B8" s="256"/>
      <c r="C8" s="18"/>
      <c r="D8" s="253" t="s">
        <v>5</v>
      </c>
      <c r="E8" s="253"/>
      <c r="F8" s="253"/>
      <c r="G8" s="83"/>
      <c r="H8" s="247"/>
      <c r="I8" s="247"/>
      <c r="J8" s="247"/>
      <c r="K8" s="19"/>
    </row>
    <row r="9" spans="1:11" outlineLevel="1" x14ac:dyDescent="0.3">
      <c r="A9" s="25"/>
      <c r="B9" s="256"/>
      <c r="C9" s="23"/>
      <c r="D9" s="254"/>
      <c r="E9" s="254"/>
      <c r="F9" s="254"/>
      <c r="G9" s="85"/>
      <c r="H9" s="23"/>
      <c r="I9" s="26"/>
      <c r="J9" s="23"/>
      <c r="K9" s="27"/>
    </row>
    <row r="10" spans="1:11" ht="14.4" outlineLevel="1" thickBot="1" x14ac:dyDescent="0.35">
      <c r="A10" s="28"/>
      <c r="B10" s="29"/>
      <c r="C10" s="30"/>
      <c r="D10" s="255"/>
      <c r="E10" s="255"/>
      <c r="F10" s="255"/>
      <c r="G10" s="84"/>
      <c r="H10" s="30"/>
      <c r="I10" s="31"/>
      <c r="J10" s="30"/>
      <c r="K10" s="32"/>
    </row>
    <row r="11" spans="1:11" ht="47.4" thickBot="1" x14ac:dyDescent="0.3">
      <c r="A11" s="86" t="s">
        <v>6</v>
      </c>
      <c r="B11" s="86" t="s">
        <v>7</v>
      </c>
      <c r="C11" s="86" t="s">
        <v>8</v>
      </c>
      <c r="D11" s="86" t="s">
        <v>9</v>
      </c>
      <c r="E11" s="87" t="s">
        <v>10</v>
      </c>
      <c r="F11" s="1" t="s">
        <v>304</v>
      </c>
      <c r="G11" s="1" t="s">
        <v>302</v>
      </c>
      <c r="H11" s="86" t="s">
        <v>11</v>
      </c>
      <c r="I11" s="88" t="s">
        <v>12</v>
      </c>
      <c r="J11" s="86" t="s">
        <v>13</v>
      </c>
      <c r="K11" s="89" t="s">
        <v>14</v>
      </c>
    </row>
    <row r="12" spans="1:11" x14ac:dyDescent="0.25">
      <c r="A12" s="34"/>
      <c r="B12" s="33"/>
      <c r="C12" s="34"/>
      <c r="D12" s="43"/>
      <c r="E12" s="44"/>
      <c r="F12" s="90"/>
      <c r="G12" s="91"/>
      <c r="H12" s="49"/>
      <c r="I12" s="49"/>
      <c r="J12" s="49"/>
      <c r="K12" s="78"/>
    </row>
    <row r="13" spans="1:11" x14ac:dyDescent="0.25">
      <c r="A13" s="34"/>
      <c r="B13" s="33"/>
      <c r="C13" s="34"/>
      <c r="D13" s="43"/>
      <c r="E13" s="44"/>
      <c r="F13" s="97"/>
      <c r="G13" s="98"/>
      <c r="H13" s="49"/>
      <c r="I13" s="49"/>
      <c r="J13" s="49"/>
      <c r="K13" s="3"/>
    </row>
    <row r="14" spans="1:11" ht="72.75" customHeight="1" x14ac:dyDescent="0.25">
      <c r="A14" s="38" t="s">
        <v>15</v>
      </c>
      <c r="B14" s="37" t="s">
        <v>323</v>
      </c>
      <c r="C14" s="38" t="s">
        <v>16</v>
      </c>
      <c r="D14" s="92">
        <v>1</v>
      </c>
      <c r="E14" s="93" t="s">
        <v>42</v>
      </c>
      <c r="F14" s="94" t="s">
        <v>23</v>
      </c>
      <c r="G14" s="95"/>
      <c r="H14" s="96"/>
      <c r="I14" s="4">
        <v>0</v>
      </c>
      <c r="J14" s="4">
        <f>I14*D14</f>
        <v>0</v>
      </c>
      <c r="K14" s="3"/>
    </row>
    <row r="15" spans="1:11" x14ac:dyDescent="0.25">
      <c r="A15" s="34"/>
      <c r="B15" s="33"/>
      <c r="C15" s="34"/>
      <c r="D15" s="43"/>
      <c r="E15" s="44"/>
      <c r="F15" s="97"/>
      <c r="G15" s="98"/>
      <c r="H15" s="49"/>
      <c r="I15" s="49"/>
      <c r="J15" s="49"/>
      <c r="K15" s="3"/>
    </row>
    <row r="16" spans="1:11" ht="15.6" x14ac:dyDescent="0.25">
      <c r="A16" s="99" t="s">
        <v>18</v>
      </c>
      <c r="B16" s="40" t="s">
        <v>19</v>
      </c>
      <c r="C16" s="34"/>
      <c r="D16" s="43"/>
      <c r="E16" s="44"/>
      <c r="F16" s="97"/>
      <c r="G16" s="98"/>
      <c r="H16" s="49"/>
      <c r="I16" s="49"/>
      <c r="J16" s="49"/>
      <c r="K16" s="3"/>
    </row>
    <row r="17" spans="1:11" x14ac:dyDescent="0.25">
      <c r="A17" s="34"/>
      <c r="B17" s="33"/>
      <c r="C17" s="34"/>
      <c r="D17" s="43"/>
      <c r="E17" s="44"/>
      <c r="F17" s="97"/>
      <c r="G17" s="98"/>
      <c r="H17" s="49"/>
      <c r="I17" s="49"/>
      <c r="J17" s="49"/>
      <c r="K17" s="3"/>
    </row>
    <row r="18" spans="1:11" ht="27.6" x14ac:dyDescent="0.25">
      <c r="A18" s="34" t="s">
        <v>20</v>
      </c>
      <c r="B18" s="33" t="s">
        <v>21</v>
      </c>
      <c r="C18" s="34" t="s">
        <v>22</v>
      </c>
      <c r="D18" s="43"/>
      <c r="E18" s="44"/>
      <c r="F18" s="97" t="s">
        <v>23</v>
      </c>
      <c r="G18" s="98"/>
      <c r="H18" s="96"/>
      <c r="I18" s="49"/>
      <c r="J18" s="49"/>
      <c r="K18" s="3"/>
    </row>
    <row r="19" spans="1:11" ht="27.6" x14ac:dyDescent="0.25">
      <c r="A19" s="34" t="s">
        <v>24</v>
      </c>
      <c r="B19" s="41" t="s">
        <v>25</v>
      </c>
      <c r="C19" s="34" t="s">
        <v>22</v>
      </c>
      <c r="D19" s="43"/>
      <c r="E19" s="44"/>
      <c r="F19" s="97" t="s">
        <v>23</v>
      </c>
      <c r="G19" s="98"/>
      <c r="H19" s="96"/>
      <c r="I19" s="49"/>
      <c r="J19" s="49"/>
      <c r="K19" s="3"/>
    </row>
    <row r="20" spans="1:11" ht="27.6" x14ac:dyDescent="0.25">
      <c r="A20" s="34" t="s">
        <v>27</v>
      </c>
      <c r="B20" s="33" t="s">
        <v>28</v>
      </c>
      <c r="C20" s="33" t="s">
        <v>792</v>
      </c>
      <c r="D20" s="43"/>
      <c r="E20" s="44"/>
      <c r="F20" s="97" t="s">
        <v>23</v>
      </c>
      <c r="G20" s="98"/>
      <c r="H20" s="96"/>
      <c r="I20" s="49"/>
      <c r="J20" s="49"/>
      <c r="K20" s="3"/>
    </row>
    <row r="21" spans="1:11" x14ac:dyDescent="0.25">
      <c r="A21" s="34" t="s">
        <v>29</v>
      </c>
      <c r="B21" s="33" t="s">
        <v>324</v>
      </c>
      <c r="C21" s="33" t="s">
        <v>22</v>
      </c>
      <c r="D21" s="35"/>
      <c r="E21" s="36"/>
      <c r="F21" s="39" t="s">
        <v>23</v>
      </c>
      <c r="G21" s="100"/>
      <c r="H21" s="96"/>
      <c r="I21" s="49"/>
      <c r="J21" s="49"/>
      <c r="K21" s="3"/>
    </row>
    <row r="22" spans="1:11" ht="27.6" x14ac:dyDescent="0.25">
      <c r="A22" s="34" t="s">
        <v>30</v>
      </c>
      <c r="B22" s="45" t="s">
        <v>31</v>
      </c>
      <c r="C22" s="33" t="s">
        <v>793</v>
      </c>
      <c r="D22" s="101"/>
      <c r="E22" s="102"/>
      <c r="F22" s="103" t="s">
        <v>23</v>
      </c>
      <c r="G22" s="100"/>
      <c r="H22" s="104"/>
      <c r="I22" s="49"/>
      <c r="J22" s="49"/>
      <c r="K22" s="79"/>
    </row>
    <row r="23" spans="1:11" ht="27.6" x14ac:dyDescent="0.25">
      <c r="A23" s="34" t="s">
        <v>32</v>
      </c>
      <c r="B23" s="45" t="s">
        <v>325</v>
      </c>
      <c r="C23" s="33" t="s">
        <v>794</v>
      </c>
      <c r="D23" s="43"/>
      <c r="E23" s="44"/>
      <c r="F23" s="97" t="s">
        <v>23</v>
      </c>
      <c r="G23" s="100"/>
      <c r="H23" s="104"/>
      <c r="I23" s="49"/>
      <c r="J23" s="49"/>
      <c r="K23" s="79"/>
    </row>
    <row r="24" spans="1:11" ht="27.6" x14ac:dyDescent="0.25">
      <c r="A24" s="34" t="s">
        <v>33</v>
      </c>
      <c r="B24" s="45" t="s">
        <v>326</v>
      </c>
      <c r="C24" s="33" t="s">
        <v>795</v>
      </c>
      <c r="D24" s="43"/>
      <c r="E24" s="44"/>
      <c r="F24" s="97" t="s">
        <v>23</v>
      </c>
      <c r="G24" s="100"/>
      <c r="H24" s="104"/>
      <c r="I24" s="49"/>
      <c r="J24" s="49"/>
      <c r="K24" s="79"/>
    </row>
    <row r="25" spans="1:11" x14ac:dyDescent="0.25">
      <c r="A25" s="105"/>
      <c r="B25" s="45"/>
      <c r="C25" s="45"/>
      <c r="D25" s="60"/>
      <c r="E25" s="106"/>
      <c r="F25" s="107"/>
      <c r="G25" s="108"/>
      <c r="H25" s="49"/>
      <c r="I25" s="49"/>
      <c r="J25" s="49"/>
      <c r="K25" s="48"/>
    </row>
    <row r="26" spans="1:11" s="176" customFormat="1" ht="15.6" x14ac:dyDescent="0.25">
      <c r="A26" s="168" t="s">
        <v>671</v>
      </c>
      <c r="B26" s="165" t="s">
        <v>672</v>
      </c>
      <c r="C26" s="169"/>
      <c r="D26" s="170"/>
      <c r="E26" s="171"/>
      <c r="F26" s="172"/>
      <c r="G26" s="173"/>
      <c r="H26" s="174"/>
      <c r="I26" s="174"/>
      <c r="J26" s="174"/>
      <c r="K26" s="175"/>
    </row>
    <row r="27" spans="1:11" s="176" customFormat="1" ht="105.75" customHeight="1" x14ac:dyDescent="0.25">
      <c r="A27" s="177" t="s">
        <v>673</v>
      </c>
      <c r="B27" s="167" t="s">
        <v>674</v>
      </c>
      <c r="C27" s="178" t="s">
        <v>317</v>
      </c>
      <c r="D27" s="179"/>
      <c r="E27" s="180"/>
      <c r="F27" s="181" t="s">
        <v>23</v>
      </c>
      <c r="G27" s="134"/>
      <c r="H27" s="166"/>
      <c r="I27" s="174"/>
      <c r="J27" s="174"/>
      <c r="K27" s="175"/>
    </row>
    <row r="28" spans="1:11" s="176" customFormat="1" ht="27.6" x14ac:dyDescent="0.25">
      <c r="A28" s="177" t="s">
        <v>675</v>
      </c>
      <c r="B28" s="59" t="s">
        <v>676</v>
      </c>
      <c r="C28" s="182" t="s">
        <v>50</v>
      </c>
      <c r="D28" s="179"/>
      <c r="E28" s="180" t="s">
        <v>42</v>
      </c>
      <c r="F28" s="181" t="s">
        <v>23</v>
      </c>
      <c r="G28" s="183"/>
      <c r="H28" s="184"/>
      <c r="I28" s="185">
        <v>0</v>
      </c>
      <c r="J28" s="185">
        <v>0</v>
      </c>
      <c r="K28" s="175"/>
    </row>
    <row r="29" spans="1:11" s="176" customFormat="1" ht="27.6" x14ac:dyDescent="0.25">
      <c r="A29" s="177" t="s">
        <v>677</v>
      </c>
      <c r="B29" s="59" t="s">
        <v>678</v>
      </c>
      <c r="C29" s="182" t="s">
        <v>317</v>
      </c>
      <c r="D29" s="179"/>
      <c r="E29" s="180"/>
      <c r="F29" s="181" t="s">
        <v>23</v>
      </c>
      <c r="G29" s="183"/>
      <c r="H29" s="184"/>
      <c r="I29" s="186"/>
      <c r="J29" s="186"/>
      <c r="K29" s="175"/>
    </row>
    <row r="30" spans="1:11" s="176" customFormat="1" ht="27.6" x14ac:dyDescent="0.25">
      <c r="A30" s="177" t="s">
        <v>679</v>
      </c>
      <c r="B30" s="59" t="s">
        <v>680</v>
      </c>
      <c r="C30" s="182" t="s">
        <v>317</v>
      </c>
      <c r="D30" s="179"/>
      <c r="E30" s="180"/>
      <c r="F30" s="181" t="s">
        <v>23</v>
      </c>
      <c r="G30" s="183"/>
      <c r="H30" s="184"/>
      <c r="I30" s="186"/>
      <c r="J30" s="186"/>
      <c r="K30" s="175"/>
    </row>
    <row r="31" spans="1:11" s="176" customFormat="1" ht="82.8" x14ac:dyDescent="0.25">
      <c r="A31" s="177" t="s">
        <v>681</v>
      </c>
      <c r="B31" s="167" t="s">
        <v>682</v>
      </c>
      <c r="C31" s="182" t="s">
        <v>50</v>
      </c>
      <c r="D31" s="179">
        <v>1</v>
      </c>
      <c r="E31" s="180" t="s">
        <v>683</v>
      </c>
      <c r="F31" s="181" t="s">
        <v>305</v>
      </c>
      <c r="G31" s="183"/>
      <c r="H31" s="184"/>
      <c r="I31" s="185">
        <v>0</v>
      </c>
      <c r="J31" s="186"/>
      <c r="K31" s="175"/>
    </row>
    <row r="32" spans="1:11" s="176" customFormat="1" x14ac:dyDescent="0.25">
      <c r="A32" s="177" t="s">
        <v>684</v>
      </c>
      <c r="B32" s="59" t="s">
        <v>685</v>
      </c>
      <c r="C32" s="182" t="s">
        <v>26</v>
      </c>
      <c r="D32" s="179"/>
      <c r="E32" s="180"/>
      <c r="F32" s="181" t="s">
        <v>305</v>
      </c>
      <c r="G32" s="183"/>
      <c r="H32" s="184"/>
      <c r="I32" s="186"/>
      <c r="J32" s="186"/>
      <c r="K32" s="175"/>
    </row>
    <row r="33" spans="1:11" s="176" customFormat="1" ht="27.6" x14ac:dyDescent="0.25">
      <c r="A33" s="177" t="s">
        <v>686</v>
      </c>
      <c r="B33" s="59" t="s">
        <v>687</v>
      </c>
      <c r="C33" s="182" t="s">
        <v>26</v>
      </c>
      <c r="D33" s="179"/>
      <c r="E33" s="180"/>
      <c r="F33" s="181" t="s">
        <v>305</v>
      </c>
      <c r="G33" s="183"/>
      <c r="H33" s="184"/>
      <c r="I33" s="186"/>
      <c r="J33" s="186"/>
      <c r="K33" s="175"/>
    </row>
    <row r="34" spans="1:11" s="176" customFormat="1" x14ac:dyDescent="0.25">
      <c r="A34" s="177" t="s">
        <v>688</v>
      </c>
      <c r="B34" s="59" t="s">
        <v>689</v>
      </c>
      <c r="C34" s="182" t="s">
        <v>26</v>
      </c>
      <c r="D34" s="179"/>
      <c r="E34" s="180"/>
      <c r="F34" s="181" t="s">
        <v>305</v>
      </c>
      <c r="G34" s="183"/>
      <c r="H34" s="184"/>
      <c r="I34" s="186"/>
      <c r="J34" s="186"/>
      <c r="K34" s="175"/>
    </row>
    <row r="35" spans="1:11" s="176" customFormat="1" ht="27.6" x14ac:dyDescent="0.25">
      <c r="A35" s="177" t="s">
        <v>690</v>
      </c>
      <c r="B35" s="45" t="s">
        <v>691</v>
      </c>
      <c r="C35" s="182" t="s">
        <v>26</v>
      </c>
      <c r="D35" s="179"/>
      <c r="E35" s="180"/>
      <c r="F35" s="181" t="s">
        <v>305</v>
      </c>
      <c r="G35" s="183"/>
      <c r="H35" s="184"/>
      <c r="I35" s="186"/>
      <c r="J35" s="186"/>
      <c r="K35" s="175"/>
    </row>
    <row r="36" spans="1:11" s="176" customFormat="1" ht="27.6" x14ac:dyDescent="0.25">
      <c r="A36" s="177" t="s">
        <v>692</v>
      </c>
      <c r="B36" s="45" t="s">
        <v>693</v>
      </c>
      <c r="C36" s="182" t="s">
        <v>22</v>
      </c>
      <c r="D36" s="179"/>
      <c r="E36" s="180"/>
      <c r="F36" s="181" t="s">
        <v>305</v>
      </c>
      <c r="G36" s="134"/>
      <c r="H36" s="166"/>
      <c r="I36" s="174"/>
      <c r="J36" s="174"/>
      <c r="K36" s="175"/>
    </row>
    <row r="37" spans="1:11" s="176" customFormat="1" ht="69" x14ac:dyDescent="0.25">
      <c r="A37" s="177" t="s">
        <v>694</v>
      </c>
      <c r="B37" s="45" t="s">
        <v>695</v>
      </c>
      <c r="C37" s="182" t="s">
        <v>22</v>
      </c>
      <c r="D37" s="179"/>
      <c r="E37" s="187"/>
      <c r="F37" s="181" t="s">
        <v>23</v>
      </c>
      <c r="G37" s="134"/>
      <c r="H37" s="166"/>
      <c r="I37" s="174"/>
      <c r="J37" s="174"/>
      <c r="K37" s="175"/>
    </row>
    <row r="38" spans="1:11" s="176" customFormat="1" x14ac:dyDescent="0.25">
      <c r="A38" s="177" t="s">
        <v>696</v>
      </c>
      <c r="B38" s="45" t="s">
        <v>697</v>
      </c>
      <c r="C38" s="182" t="s">
        <v>26</v>
      </c>
      <c r="D38" s="179"/>
      <c r="E38" s="187"/>
      <c r="F38" s="181" t="s">
        <v>305</v>
      </c>
      <c r="G38" s="188"/>
      <c r="H38" s="189"/>
      <c r="I38" s="174"/>
      <c r="J38" s="174"/>
      <c r="K38" s="175"/>
    </row>
    <row r="39" spans="1:11" s="176" customFormat="1" ht="27.6" x14ac:dyDescent="0.25">
      <c r="A39" s="177" t="s">
        <v>698</v>
      </c>
      <c r="B39" s="45" t="s">
        <v>699</v>
      </c>
      <c r="C39" s="59" t="s">
        <v>700</v>
      </c>
      <c r="D39" s="179"/>
      <c r="E39" s="187" t="s">
        <v>203</v>
      </c>
      <c r="F39" s="181" t="s">
        <v>305</v>
      </c>
      <c r="G39" s="188"/>
      <c r="H39" s="189"/>
      <c r="I39" s="190">
        <v>0</v>
      </c>
      <c r="J39" s="113"/>
      <c r="K39" s="175"/>
    </row>
    <row r="40" spans="1:11" s="176" customFormat="1" ht="27.6" x14ac:dyDescent="0.25">
      <c r="A40" s="177" t="s">
        <v>701</v>
      </c>
      <c r="B40" s="45" t="s">
        <v>702</v>
      </c>
      <c r="C40" s="59" t="s">
        <v>700</v>
      </c>
      <c r="D40" s="179"/>
      <c r="E40" s="187" t="s">
        <v>203</v>
      </c>
      <c r="F40" s="181" t="s">
        <v>305</v>
      </c>
      <c r="G40" s="188"/>
      <c r="H40" s="189"/>
      <c r="I40" s="185">
        <v>0</v>
      </c>
      <c r="J40" s="113"/>
      <c r="K40" s="175"/>
    </row>
    <row r="41" spans="1:11" s="176" customFormat="1" ht="27.6" x14ac:dyDescent="0.25">
      <c r="A41" s="177" t="s">
        <v>703</v>
      </c>
      <c r="B41" s="45" t="s">
        <v>704</v>
      </c>
      <c r="C41" s="178" t="s">
        <v>26</v>
      </c>
      <c r="D41" s="179"/>
      <c r="E41" s="187"/>
      <c r="F41" s="181" t="s">
        <v>305</v>
      </c>
      <c r="G41" s="188"/>
      <c r="H41" s="189"/>
      <c r="I41" s="174"/>
      <c r="J41" s="174"/>
      <c r="K41" s="175"/>
    </row>
    <row r="42" spans="1:11" x14ac:dyDescent="0.25">
      <c r="A42" s="105"/>
      <c r="B42" s="45"/>
      <c r="C42" s="45"/>
      <c r="D42" s="60"/>
      <c r="E42" s="106"/>
      <c r="F42" s="107"/>
      <c r="G42" s="108"/>
      <c r="H42" s="49"/>
      <c r="I42" s="49"/>
      <c r="J42" s="49"/>
      <c r="K42" s="48"/>
    </row>
    <row r="43" spans="1:11" x14ac:dyDescent="0.25">
      <c r="A43" s="105"/>
      <c r="B43" s="45"/>
      <c r="C43" s="45"/>
      <c r="D43" s="60"/>
      <c r="E43" s="106"/>
      <c r="F43" s="107"/>
      <c r="G43" s="108"/>
      <c r="H43" s="49"/>
      <c r="I43" s="49"/>
      <c r="J43" s="49"/>
      <c r="K43" s="48"/>
    </row>
    <row r="44" spans="1:11" ht="15.6" x14ac:dyDescent="0.25">
      <c r="A44" s="99" t="s">
        <v>34</v>
      </c>
      <c r="B44" s="40" t="s">
        <v>35</v>
      </c>
      <c r="C44" s="34"/>
      <c r="D44" s="43"/>
      <c r="E44" s="44"/>
      <c r="F44" s="97"/>
      <c r="G44" s="98"/>
      <c r="H44" s="49"/>
      <c r="I44" s="49"/>
      <c r="J44" s="49"/>
      <c r="K44" s="3"/>
    </row>
    <row r="45" spans="1:11" ht="15.6" x14ac:dyDescent="0.25">
      <c r="A45" s="99"/>
      <c r="B45" s="40"/>
      <c r="C45" s="34"/>
      <c r="D45" s="43"/>
      <c r="E45" s="44"/>
      <c r="F45" s="97"/>
      <c r="G45" s="98"/>
      <c r="H45" s="49"/>
      <c r="I45" s="49"/>
      <c r="J45" s="49"/>
      <c r="K45" s="3"/>
    </row>
    <row r="46" spans="1:11" ht="81" customHeight="1" x14ac:dyDescent="0.25">
      <c r="A46" s="47" t="s">
        <v>36</v>
      </c>
      <c r="B46" s="46" t="s">
        <v>327</v>
      </c>
      <c r="C46" s="47" t="s">
        <v>22</v>
      </c>
      <c r="D46" s="109"/>
      <c r="E46" s="110"/>
      <c r="F46" s="111" t="s">
        <v>23</v>
      </c>
      <c r="G46" s="112"/>
      <c r="H46" s="96"/>
      <c r="I46" s="49"/>
      <c r="J46" s="49"/>
      <c r="K46" s="3"/>
    </row>
    <row r="47" spans="1:11" x14ac:dyDescent="0.25">
      <c r="A47" s="34"/>
      <c r="B47" s="33"/>
      <c r="C47" s="34"/>
      <c r="D47" s="43"/>
      <c r="E47" s="44"/>
      <c r="F47" s="97"/>
      <c r="G47" s="98"/>
      <c r="H47" s="49"/>
      <c r="I47" s="49"/>
      <c r="J47" s="49"/>
      <c r="K47" s="3"/>
    </row>
    <row r="48" spans="1:11" x14ac:dyDescent="0.25">
      <c r="A48" s="47" t="s">
        <v>37</v>
      </c>
      <c r="B48" s="46" t="s">
        <v>38</v>
      </c>
      <c r="C48" s="34"/>
      <c r="D48" s="43"/>
      <c r="E48" s="44"/>
      <c r="F48" s="97"/>
      <c r="G48" s="98"/>
      <c r="H48" s="49"/>
      <c r="I48" s="49"/>
      <c r="J48" s="49"/>
      <c r="K48" s="3"/>
    </row>
    <row r="49" spans="1:11" x14ac:dyDescent="0.25">
      <c r="A49" s="34" t="s">
        <v>39</v>
      </c>
      <c r="B49" s="33" t="s">
        <v>40</v>
      </c>
      <c r="C49" s="34" t="s">
        <v>22</v>
      </c>
      <c r="D49" s="43"/>
      <c r="E49" s="44"/>
      <c r="F49" s="97" t="s">
        <v>23</v>
      </c>
      <c r="G49" s="98"/>
      <c r="H49" s="96"/>
      <c r="I49" s="49"/>
      <c r="J49" s="49"/>
      <c r="K49" s="3"/>
    </row>
    <row r="50" spans="1:11" x14ac:dyDescent="0.25">
      <c r="A50" s="34" t="s">
        <v>41</v>
      </c>
      <c r="B50" s="33" t="s">
        <v>328</v>
      </c>
      <c r="C50" s="50" t="s">
        <v>26</v>
      </c>
      <c r="D50" s="43"/>
      <c r="E50" s="44"/>
      <c r="F50" s="97" t="s">
        <v>305</v>
      </c>
      <c r="G50" s="98"/>
      <c r="H50" s="96"/>
      <c r="I50" s="49"/>
      <c r="J50" s="49"/>
      <c r="K50" s="3"/>
    </row>
    <row r="51" spans="1:11" ht="27.6" x14ac:dyDescent="0.25">
      <c r="A51" s="34" t="s">
        <v>43</v>
      </c>
      <c r="B51" s="33" t="s">
        <v>329</v>
      </c>
      <c r="C51" s="59" t="s">
        <v>700</v>
      </c>
      <c r="D51" s="43"/>
      <c r="E51" s="44" t="s">
        <v>42</v>
      </c>
      <c r="F51" s="97" t="s">
        <v>305</v>
      </c>
      <c r="G51" s="98"/>
      <c r="H51" s="96"/>
      <c r="I51" s="2">
        <v>0</v>
      </c>
      <c r="J51" s="113"/>
      <c r="K51" s="3"/>
    </row>
    <row r="52" spans="1:11" x14ac:dyDescent="0.25">
      <c r="A52" s="34" t="s">
        <v>44</v>
      </c>
      <c r="B52" s="33" t="s">
        <v>330</v>
      </c>
      <c r="C52" s="50" t="s">
        <v>26</v>
      </c>
      <c r="D52" s="43"/>
      <c r="E52" s="44"/>
      <c r="F52" s="97" t="s">
        <v>305</v>
      </c>
      <c r="G52" s="98"/>
      <c r="H52" s="96"/>
      <c r="I52" s="49"/>
      <c r="J52" s="49"/>
      <c r="K52" s="3"/>
    </row>
    <row r="53" spans="1:11" ht="27.6" x14ac:dyDescent="0.25">
      <c r="A53" s="34" t="s">
        <v>306</v>
      </c>
      <c r="B53" s="33" t="s">
        <v>331</v>
      </c>
      <c r="C53" s="59" t="s">
        <v>700</v>
      </c>
      <c r="D53" s="43"/>
      <c r="E53" s="44" t="s">
        <v>42</v>
      </c>
      <c r="F53" s="97" t="s">
        <v>305</v>
      </c>
      <c r="G53" s="98"/>
      <c r="H53" s="96"/>
      <c r="I53" s="2">
        <v>0</v>
      </c>
      <c r="J53" s="113"/>
      <c r="K53" s="3"/>
    </row>
    <row r="54" spans="1:11" x14ac:dyDescent="0.25">
      <c r="A54" s="34"/>
      <c r="B54" s="33"/>
      <c r="C54" s="34"/>
      <c r="D54" s="43"/>
      <c r="E54" s="44"/>
      <c r="F54" s="97"/>
      <c r="G54" s="98"/>
      <c r="H54" s="49"/>
      <c r="I54" s="49"/>
      <c r="J54" s="49"/>
      <c r="K54" s="3"/>
    </row>
    <row r="55" spans="1:11" x14ac:dyDescent="0.25">
      <c r="A55" s="47" t="s">
        <v>45</v>
      </c>
      <c r="B55" s="46" t="s">
        <v>46</v>
      </c>
      <c r="C55" s="34"/>
      <c r="D55" s="43"/>
      <c r="E55" s="44"/>
      <c r="F55" s="114"/>
      <c r="G55" s="115"/>
      <c r="H55" s="49"/>
      <c r="I55" s="49"/>
      <c r="J55" s="49"/>
      <c r="K55" s="3"/>
    </row>
    <row r="56" spans="1:11" x14ac:dyDescent="0.25">
      <c r="A56" s="34" t="s">
        <v>47</v>
      </c>
      <c r="B56" s="52" t="s">
        <v>332</v>
      </c>
      <c r="C56" s="34"/>
      <c r="D56" s="35"/>
      <c r="E56" s="36"/>
      <c r="F56" s="114"/>
      <c r="G56" s="115"/>
      <c r="H56" s="49"/>
      <c r="I56" s="49"/>
      <c r="J56" s="49"/>
      <c r="K56" s="3"/>
    </row>
    <row r="57" spans="1:11" x14ac:dyDescent="0.25">
      <c r="A57" s="34" t="s">
        <v>48</v>
      </c>
      <c r="B57" s="33" t="s">
        <v>49</v>
      </c>
      <c r="C57" s="34" t="s">
        <v>50</v>
      </c>
      <c r="D57" s="43"/>
      <c r="E57" s="44" t="s">
        <v>51</v>
      </c>
      <c r="F57" s="97" t="s">
        <v>305</v>
      </c>
      <c r="G57" s="115"/>
      <c r="H57" s="96"/>
      <c r="I57" s="49"/>
      <c r="J57" s="49"/>
      <c r="K57" s="3"/>
    </row>
    <row r="58" spans="1:11" x14ac:dyDescent="0.25">
      <c r="A58" s="34" t="s">
        <v>52</v>
      </c>
      <c r="B58" s="33" t="s">
        <v>53</v>
      </c>
      <c r="C58" s="34" t="s">
        <v>50</v>
      </c>
      <c r="D58" s="43"/>
      <c r="E58" s="44" t="s">
        <v>51</v>
      </c>
      <c r="F58" s="97" t="s">
        <v>305</v>
      </c>
      <c r="G58" s="115"/>
      <c r="H58" s="96"/>
      <c r="I58" s="49"/>
      <c r="J58" s="49"/>
      <c r="K58" s="3"/>
    </row>
    <row r="59" spans="1:11" x14ac:dyDescent="0.25">
      <c r="A59" s="34" t="s">
        <v>54</v>
      </c>
      <c r="B59" s="33" t="s">
        <v>55</v>
      </c>
      <c r="C59" s="34" t="s">
        <v>50</v>
      </c>
      <c r="D59" s="43"/>
      <c r="E59" s="44" t="s">
        <v>51</v>
      </c>
      <c r="F59" s="97" t="s">
        <v>305</v>
      </c>
      <c r="G59" s="115"/>
      <c r="H59" s="96"/>
      <c r="I59" s="49"/>
      <c r="J59" s="49"/>
      <c r="K59" s="3"/>
    </row>
    <row r="60" spans="1:11" x14ac:dyDescent="0.25">
      <c r="A60" s="34" t="s">
        <v>56</v>
      </c>
      <c r="B60" s="33" t="s">
        <v>57</v>
      </c>
      <c r="C60" s="34" t="s">
        <v>50</v>
      </c>
      <c r="D60" s="43"/>
      <c r="E60" s="44" t="s">
        <v>58</v>
      </c>
      <c r="F60" s="97" t="s">
        <v>305</v>
      </c>
      <c r="G60" s="115"/>
      <c r="H60" s="96"/>
      <c r="I60" s="49"/>
      <c r="J60" s="49"/>
      <c r="K60" s="3"/>
    </row>
    <row r="61" spans="1:11" x14ac:dyDescent="0.25">
      <c r="A61" s="34" t="s">
        <v>307</v>
      </c>
      <c r="B61" s="52" t="s">
        <v>60</v>
      </c>
      <c r="C61" s="34"/>
      <c r="D61" s="35"/>
      <c r="E61" s="36"/>
      <c r="F61" s="51"/>
      <c r="G61" s="116"/>
      <c r="H61" s="49"/>
      <c r="I61" s="49"/>
      <c r="J61" s="49"/>
      <c r="K61" s="3"/>
    </row>
    <row r="62" spans="1:11" x14ac:dyDescent="0.25">
      <c r="A62" s="34" t="s">
        <v>59</v>
      </c>
      <c r="B62" s="33" t="s">
        <v>49</v>
      </c>
      <c r="C62" s="34" t="s">
        <v>50</v>
      </c>
      <c r="D62" s="43"/>
      <c r="E62" s="44" t="s">
        <v>51</v>
      </c>
      <c r="F62" s="97" t="s">
        <v>305</v>
      </c>
      <c r="G62" s="115"/>
      <c r="H62" s="96"/>
      <c r="I62" s="49"/>
      <c r="J62" s="49"/>
      <c r="K62" s="3"/>
    </row>
    <row r="63" spans="1:11" x14ac:dyDescent="0.25">
      <c r="A63" s="34" t="s">
        <v>61</v>
      </c>
      <c r="B63" s="33" t="s">
        <v>53</v>
      </c>
      <c r="C63" s="34" t="s">
        <v>50</v>
      </c>
      <c r="D63" s="43"/>
      <c r="E63" s="44" t="s">
        <v>51</v>
      </c>
      <c r="F63" s="97" t="s">
        <v>305</v>
      </c>
      <c r="G63" s="115"/>
      <c r="H63" s="96"/>
      <c r="I63" s="49"/>
      <c r="J63" s="49"/>
      <c r="K63" s="3"/>
    </row>
    <row r="64" spans="1:11" x14ac:dyDescent="0.25">
      <c r="A64" s="34" t="s">
        <v>62</v>
      </c>
      <c r="B64" s="33" t="s">
        <v>55</v>
      </c>
      <c r="C64" s="34" t="s">
        <v>50</v>
      </c>
      <c r="D64" s="43"/>
      <c r="E64" s="44" t="s">
        <v>51</v>
      </c>
      <c r="F64" s="97" t="s">
        <v>782</v>
      </c>
      <c r="G64" s="117">
        <v>5</v>
      </c>
      <c r="H64" s="96"/>
      <c r="I64" s="49"/>
      <c r="J64" s="49"/>
      <c r="K64" s="3"/>
    </row>
    <row r="65" spans="1:11" x14ac:dyDescent="0.25">
      <c r="A65" s="34" t="s">
        <v>63</v>
      </c>
      <c r="B65" s="33" t="s">
        <v>57</v>
      </c>
      <c r="C65" s="34" t="s">
        <v>50</v>
      </c>
      <c r="D65" s="43"/>
      <c r="E65" s="44" t="s">
        <v>58</v>
      </c>
      <c r="F65" s="97" t="s">
        <v>305</v>
      </c>
      <c r="G65" s="115"/>
      <c r="H65" s="96"/>
      <c r="I65" s="49"/>
      <c r="J65" s="49"/>
      <c r="K65" s="3"/>
    </row>
    <row r="66" spans="1:11" x14ac:dyDescent="0.25">
      <c r="A66" s="34" t="s">
        <v>64</v>
      </c>
      <c r="B66" s="33" t="s">
        <v>333</v>
      </c>
      <c r="C66" s="34" t="s">
        <v>26</v>
      </c>
      <c r="D66" s="43"/>
      <c r="E66" s="44"/>
      <c r="F66" s="97" t="s">
        <v>305</v>
      </c>
      <c r="G66" s="117"/>
      <c r="H66" s="96"/>
      <c r="I66" s="49"/>
      <c r="J66" s="49"/>
      <c r="K66" s="3"/>
    </row>
    <row r="67" spans="1:11" x14ac:dyDescent="0.25">
      <c r="A67" s="34" t="s">
        <v>65</v>
      </c>
      <c r="B67" s="33" t="s">
        <v>66</v>
      </c>
      <c r="C67" s="34" t="s">
        <v>50</v>
      </c>
      <c r="D67" s="43"/>
      <c r="E67" s="44" t="s">
        <v>334</v>
      </c>
      <c r="F67" s="97" t="s">
        <v>305</v>
      </c>
      <c r="G67" s="98"/>
      <c r="H67" s="96"/>
      <c r="I67" s="49"/>
      <c r="J67" s="49"/>
      <c r="K67" s="3"/>
    </row>
    <row r="68" spans="1:11" x14ac:dyDescent="0.25">
      <c r="A68" s="34" t="s">
        <v>67</v>
      </c>
      <c r="B68" s="33" t="s">
        <v>68</v>
      </c>
      <c r="C68" s="50" t="s">
        <v>22</v>
      </c>
      <c r="D68" s="43"/>
      <c r="E68" s="44"/>
      <c r="F68" s="97" t="s">
        <v>23</v>
      </c>
      <c r="G68" s="98"/>
      <c r="H68" s="96"/>
      <c r="I68" s="49"/>
      <c r="J68" s="49"/>
      <c r="K68" s="3"/>
    </row>
    <row r="69" spans="1:11" x14ac:dyDescent="0.25">
      <c r="A69" s="34" t="s">
        <v>69</v>
      </c>
      <c r="B69" s="33" t="s">
        <v>70</v>
      </c>
      <c r="C69" s="50" t="s">
        <v>335</v>
      </c>
      <c r="D69" s="43"/>
      <c r="E69" s="44" t="s">
        <v>71</v>
      </c>
      <c r="F69" s="118" t="s">
        <v>23</v>
      </c>
      <c r="G69" s="117"/>
      <c r="H69" s="96"/>
      <c r="I69" s="49"/>
      <c r="J69" s="49"/>
      <c r="K69" s="3"/>
    </row>
    <row r="70" spans="1:11" x14ac:dyDescent="0.25">
      <c r="A70" s="34" t="s">
        <v>308</v>
      </c>
      <c r="B70" s="33" t="s">
        <v>70</v>
      </c>
      <c r="C70" s="50" t="s">
        <v>50</v>
      </c>
      <c r="D70" s="43"/>
      <c r="E70" s="44" t="s">
        <v>71</v>
      </c>
      <c r="F70" s="118" t="s">
        <v>802</v>
      </c>
      <c r="G70" s="117">
        <v>3</v>
      </c>
      <c r="H70" s="96"/>
      <c r="I70" s="49"/>
      <c r="J70" s="49"/>
      <c r="K70" s="3"/>
    </row>
    <row r="71" spans="1:11" x14ac:dyDescent="0.25">
      <c r="A71" s="34" t="s">
        <v>72</v>
      </c>
      <c r="B71" s="33" t="s">
        <v>336</v>
      </c>
      <c r="C71" s="50" t="s">
        <v>317</v>
      </c>
      <c r="D71" s="43"/>
      <c r="E71" s="44"/>
      <c r="F71" s="118" t="s">
        <v>23</v>
      </c>
      <c r="G71" s="117"/>
      <c r="H71" s="96"/>
      <c r="I71" s="49"/>
      <c r="J71" s="49"/>
      <c r="K71" s="3"/>
    </row>
    <row r="72" spans="1:11" x14ac:dyDescent="0.25">
      <c r="A72" s="34" t="s">
        <v>76</v>
      </c>
      <c r="B72" s="45" t="s">
        <v>73</v>
      </c>
      <c r="C72" s="34" t="s">
        <v>74</v>
      </c>
      <c r="D72" s="43"/>
      <c r="E72" s="44" t="s">
        <v>75</v>
      </c>
      <c r="F72" s="97" t="s">
        <v>305</v>
      </c>
      <c r="G72" s="98"/>
      <c r="H72" s="96"/>
      <c r="I72" s="49"/>
      <c r="J72" s="49"/>
      <c r="K72" s="3"/>
    </row>
    <row r="73" spans="1:11" x14ac:dyDescent="0.25">
      <c r="A73" s="34" t="s">
        <v>80</v>
      </c>
      <c r="B73" s="45" t="s">
        <v>77</v>
      </c>
      <c r="C73" s="34" t="s">
        <v>78</v>
      </c>
      <c r="D73" s="43"/>
      <c r="E73" s="44" t="s">
        <v>79</v>
      </c>
      <c r="F73" s="97" t="s">
        <v>305</v>
      </c>
      <c r="G73" s="98"/>
      <c r="H73" s="96"/>
      <c r="I73" s="49"/>
      <c r="J73" s="49"/>
      <c r="K73" s="3"/>
    </row>
    <row r="74" spans="1:11" x14ac:dyDescent="0.25">
      <c r="A74" s="34" t="s">
        <v>82</v>
      </c>
      <c r="B74" s="45" t="s">
        <v>81</v>
      </c>
      <c r="C74" s="34" t="s">
        <v>74</v>
      </c>
      <c r="D74" s="43"/>
      <c r="E74" s="44" t="s">
        <v>75</v>
      </c>
      <c r="F74" s="97" t="s">
        <v>305</v>
      </c>
      <c r="G74" s="98"/>
      <c r="H74" s="96"/>
      <c r="I74" s="49"/>
      <c r="J74" s="49"/>
      <c r="K74" s="3"/>
    </row>
    <row r="75" spans="1:11" x14ac:dyDescent="0.25">
      <c r="A75" s="34" t="s">
        <v>337</v>
      </c>
      <c r="B75" s="45" t="s">
        <v>83</v>
      </c>
      <c r="C75" s="34" t="s">
        <v>78</v>
      </c>
      <c r="D75" s="43"/>
      <c r="E75" s="44" t="s">
        <v>79</v>
      </c>
      <c r="F75" s="97" t="s">
        <v>305</v>
      </c>
      <c r="G75" s="98"/>
      <c r="H75" s="96"/>
      <c r="I75" s="49"/>
      <c r="J75" s="49"/>
      <c r="K75" s="3"/>
    </row>
    <row r="76" spans="1:11" x14ac:dyDescent="0.25">
      <c r="A76" s="34" t="s">
        <v>338</v>
      </c>
      <c r="B76" s="33" t="s">
        <v>84</v>
      </c>
      <c r="C76" s="34" t="s">
        <v>50</v>
      </c>
      <c r="D76" s="43"/>
      <c r="E76" s="44" t="s">
        <v>85</v>
      </c>
      <c r="F76" s="97" t="s">
        <v>305</v>
      </c>
      <c r="G76" s="98"/>
      <c r="H76" s="96"/>
      <c r="I76" s="49"/>
      <c r="J76" s="49"/>
      <c r="K76" s="3"/>
    </row>
    <row r="77" spans="1:11" x14ac:dyDescent="0.25">
      <c r="A77" s="34"/>
      <c r="B77" s="33"/>
      <c r="C77" s="34"/>
      <c r="D77" s="43"/>
      <c r="E77" s="44"/>
      <c r="F77" s="97"/>
      <c r="G77" s="98"/>
      <c r="H77" s="49"/>
      <c r="I77" s="49"/>
      <c r="J77" s="49"/>
      <c r="K77" s="3"/>
    </row>
    <row r="78" spans="1:11" x14ac:dyDescent="0.25">
      <c r="A78" s="47" t="s">
        <v>86</v>
      </c>
      <c r="B78" s="46" t="s">
        <v>87</v>
      </c>
      <c r="C78" s="34"/>
      <c r="D78" s="43"/>
      <c r="E78" s="44"/>
      <c r="F78" s="97"/>
      <c r="G78" s="98"/>
      <c r="H78" s="49"/>
      <c r="I78" s="49"/>
      <c r="J78" s="49"/>
      <c r="K78" s="3"/>
    </row>
    <row r="79" spans="1:11" x14ac:dyDescent="0.25">
      <c r="A79" s="34" t="s">
        <v>88</v>
      </c>
      <c r="B79" s="52" t="s">
        <v>89</v>
      </c>
      <c r="C79" s="34"/>
      <c r="D79" s="43"/>
      <c r="E79" s="44"/>
      <c r="F79" s="97"/>
      <c r="G79" s="98"/>
      <c r="H79" s="49"/>
      <c r="I79" s="49"/>
      <c r="J79" s="49"/>
      <c r="K79" s="3"/>
    </row>
    <row r="80" spans="1:11" x14ac:dyDescent="0.25">
      <c r="A80" s="34" t="s">
        <v>90</v>
      </c>
      <c r="B80" s="33" t="s">
        <v>91</v>
      </c>
      <c r="C80" s="50" t="s">
        <v>26</v>
      </c>
      <c r="D80" s="43"/>
      <c r="E80" s="44"/>
      <c r="F80" s="118" t="s">
        <v>305</v>
      </c>
      <c r="G80" s="117"/>
      <c r="H80" s="96"/>
      <c r="I80" s="49"/>
      <c r="J80" s="49"/>
      <c r="K80" s="3"/>
    </row>
    <row r="81" spans="1:11" x14ac:dyDescent="0.25">
      <c r="A81" s="34" t="s">
        <v>92</v>
      </c>
      <c r="B81" s="33" t="s">
        <v>93</v>
      </c>
      <c r="C81" s="50" t="s">
        <v>22</v>
      </c>
      <c r="D81" s="43"/>
      <c r="E81" s="44"/>
      <c r="F81" s="118" t="s">
        <v>23</v>
      </c>
      <c r="G81" s="117"/>
      <c r="H81" s="96"/>
      <c r="I81" s="49"/>
      <c r="J81" s="49"/>
      <c r="K81" s="3"/>
    </row>
    <row r="82" spans="1:11" x14ac:dyDescent="0.25">
      <c r="A82" s="34" t="s">
        <v>309</v>
      </c>
      <c r="B82" s="33" t="s">
        <v>706</v>
      </c>
      <c r="C82" s="50" t="s">
        <v>317</v>
      </c>
      <c r="D82" s="43"/>
      <c r="E82" s="44"/>
      <c r="F82" s="118" t="s">
        <v>205</v>
      </c>
      <c r="G82" s="117">
        <v>2</v>
      </c>
      <c r="H82" s="96"/>
      <c r="I82" s="49"/>
      <c r="J82" s="49"/>
      <c r="K82" s="3"/>
    </row>
    <row r="83" spans="1:11" ht="27.6" x14ac:dyDescent="0.25">
      <c r="A83" s="34" t="s">
        <v>94</v>
      </c>
      <c r="B83" s="33" t="s">
        <v>339</v>
      </c>
      <c r="C83" s="50" t="s">
        <v>317</v>
      </c>
      <c r="D83" s="43"/>
      <c r="E83" s="44"/>
      <c r="F83" s="118" t="s">
        <v>205</v>
      </c>
      <c r="G83" s="117">
        <v>2</v>
      </c>
      <c r="H83" s="96"/>
      <c r="I83" s="49"/>
      <c r="J83" s="49"/>
      <c r="K83" s="3"/>
    </row>
    <row r="84" spans="1:11" x14ac:dyDescent="0.25">
      <c r="A84" s="34" t="s">
        <v>97</v>
      </c>
      <c r="B84" s="33" t="s">
        <v>95</v>
      </c>
      <c r="C84" s="50" t="s">
        <v>96</v>
      </c>
      <c r="D84" s="43"/>
      <c r="E84" s="44"/>
      <c r="F84" s="118" t="s">
        <v>23</v>
      </c>
      <c r="G84" s="117"/>
      <c r="H84" s="96"/>
      <c r="I84" s="49"/>
      <c r="J84" s="49"/>
      <c r="K84" s="3"/>
    </row>
    <row r="85" spans="1:11" x14ac:dyDescent="0.25">
      <c r="A85" s="34" t="s">
        <v>99</v>
      </c>
      <c r="B85" s="33" t="s">
        <v>98</v>
      </c>
      <c r="C85" s="50" t="s">
        <v>22</v>
      </c>
      <c r="D85" s="43"/>
      <c r="E85" s="44"/>
      <c r="F85" s="118" t="s">
        <v>23</v>
      </c>
      <c r="G85" s="117"/>
      <c r="H85" s="96"/>
      <c r="I85" s="49"/>
      <c r="J85" s="49"/>
      <c r="K85" s="3"/>
    </row>
    <row r="86" spans="1:11" x14ac:dyDescent="0.25">
      <c r="A86" s="34" t="s">
        <v>101</v>
      </c>
      <c r="B86" s="33" t="s">
        <v>340</v>
      </c>
      <c r="C86" s="55" t="s">
        <v>22</v>
      </c>
      <c r="D86" s="43"/>
      <c r="E86" s="44"/>
      <c r="F86" s="118" t="s">
        <v>23</v>
      </c>
      <c r="G86" s="117"/>
      <c r="H86" s="96"/>
      <c r="I86" s="49"/>
      <c r="J86" s="49"/>
      <c r="K86" s="3"/>
    </row>
    <row r="87" spans="1:11" x14ac:dyDescent="0.25">
      <c r="A87" s="34" t="s">
        <v>103</v>
      </c>
      <c r="B87" s="33" t="s">
        <v>341</v>
      </c>
      <c r="C87" s="55" t="s">
        <v>22</v>
      </c>
      <c r="D87" s="43"/>
      <c r="E87" s="44"/>
      <c r="F87" s="118" t="s">
        <v>23</v>
      </c>
      <c r="G87" s="117"/>
      <c r="H87" s="96"/>
      <c r="I87" s="49"/>
      <c r="J87" s="49"/>
      <c r="K87" s="3"/>
    </row>
    <row r="88" spans="1:11" x14ac:dyDescent="0.25">
      <c r="A88" s="34" t="s">
        <v>104</v>
      </c>
      <c r="B88" s="33" t="s">
        <v>342</v>
      </c>
      <c r="C88" s="55" t="s">
        <v>318</v>
      </c>
      <c r="D88" s="43"/>
      <c r="E88" s="44"/>
      <c r="F88" s="118" t="s">
        <v>305</v>
      </c>
      <c r="G88" s="117"/>
      <c r="H88" s="96"/>
      <c r="I88" s="49"/>
      <c r="J88" s="49"/>
      <c r="K88" s="3"/>
    </row>
    <row r="89" spans="1:11" ht="27.6" x14ac:dyDescent="0.25">
      <c r="A89" s="34" t="s">
        <v>106</v>
      </c>
      <c r="B89" s="33" t="s">
        <v>343</v>
      </c>
      <c r="C89" s="34" t="s">
        <v>26</v>
      </c>
      <c r="D89" s="43"/>
      <c r="E89" s="44"/>
      <c r="F89" s="118" t="s">
        <v>305</v>
      </c>
      <c r="G89" s="117"/>
      <c r="H89" s="96"/>
      <c r="I89" s="49"/>
      <c r="J89" s="49"/>
      <c r="K89" s="3"/>
    </row>
    <row r="90" spans="1:11" x14ac:dyDescent="0.25">
      <c r="A90" s="34" t="s">
        <v>108</v>
      </c>
      <c r="B90" s="33" t="s">
        <v>670</v>
      </c>
      <c r="C90" s="50" t="s">
        <v>22</v>
      </c>
      <c r="D90" s="43"/>
      <c r="E90" s="44"/>
      <c r="F90" s="164" t="s">
        <v>205</v>
      </c>
      <c r="G90" s="117">
        <v>2</v>
      </c>
      <c r="H90" s="162"/>
      <c r="I90" s="49"/>
      <c r="J90" s="49"/>
      <c r="K90" s="3"/>
    </row>
    <row r="91" spans="1:11" x14ac:dyDescent="0.25">
      <c r="A91" s="34" t="s">
        <v>110</v>
      </c>
      <c r="B91" s="52" t="s">
        <v>100</v>
      </c>
      <c r="C91" s="34"/>
      <c r="D91" s="43"/>
      <c r="E91" s="44"/>
      <c r="F91" s="97"/>
      <c r="G91" s="98"/>
      <c r="H91" s="49"/>
      <c r="I91" s="49"/>
      <c r="J91" s="49"/>
      <c r="K91" s="3"/>
    </row>
    <row r="92" spans="1:11" x14ac:dyDescent="0.25">
      <c r="A92" s="34" t="s">
        <v>111</v>
      </c>
      <c r="B92" s="33" t="s">
        <v>344</v>
      </c>
      <c r="C92" s="50" t="s">
        <v>102</v>
      </c>
      <c r="D92" s="43"/>
      <c r="E92" s="44"/>
      <c r="F92" s="118" t="s">
        <v>23</v>
      </c>
      <c r="G92" s="117"/>
      <c r="H92" s="96"/>
      <c r="I92" s="49"/>
      <c r="J92" s="49"/>
      <c r="K92" s="3"/>
    </row>
    <row r="93" spans="1:11" x14ac:dyDescent="0.25">
      <c r="A93" s="34" t="s">
        <v>112</v>
      </c>
      <c r="B93" s="33" t="s">
        <v>345</v>
      </c>
      <c r="C93" s="50" t="s">
        <v>50</v>
      </c>
      <c r="D93" s="43"/>
      <c r="E93" s="44"/>
      <c r="F93" s="118" t="s">
        <v>305</v>
      </c>
      <c r="G93" s="119"/>
      <c r="H93" s="161"/>
      <c r="I93" s="49"/>
      <c r="J93" s="49"/>
      <c r="K93" s="3"/>
    </row>
    <row r="94" spans="1:11" x14ac:dyDescent="0.25">
      <c r="A94" s="34" t="s">
        <v>114</v>
      </c>
      <c r="B94" s="33" t="s">
        <v>346</v>
      </c>
      <c r="C94" s="50" t="s">
        <v>50</v>
      </c>
      <c r="D94" s="43"/>
      <c r="E94" s="44"/>
      <c r="F94" s="118" t="s">
        <v>782</v>
      </c>
      <c r="G94" s="119">
        <v>5</v>
      </c>
      <c r="H94" s="96"/>
      <c r="I94" s="49"/>
      <c r="J94" s="49"/>
      <c r="K94" s="3"/>
    </row>
    <row r="95" spans="1:11" ht="27.6" x14ac:dyDescent="0.25">
      <c r="A95" s="34" t="s">
        <v>116</v>
      </c>
      <c r="B95" s="33" t="s">
        <v>347</v>
      </c>
      <c r="C95" s="50" t="s">
        <v>50</v>
      </c>
      <c r="D95" s="43"/>
      <c r="E95" s="44"/>
      <c r="F95" s="118" t="s">
        <v>782</v>
      </c>
      <c r="G95" s="119">
        <v>5</v>
      </c>
      <c r="H95" s="96"/>
      <c r="I95" s="49"/>
      <c r="J95" s="49"/>
      <c r="K95" s="3"/>
    </row>
    <row r="96" spans="1:11" ht="41.4" x14ac:dyDescent="0.25">
      <c r="A96" s="34" t="s">
        <v>118</v>
      </c>
      <c r="B96" s="120" t="s">
        <v>348</v>
      </c>
      <c r="C96" s="121" t="s">
        <v>317</v>
      </c>
      <c r="D96" s="122"/>
      <c r="E96" s="123"/>
      <c r="F96" s="124" t="s">
        <v>205</v>
      </c>
      <c r="G96" s="191">
        <v>1</v>
      </c>
      <c r="H96" s="162"/>
      <c r="I96" s="49"/>
      <c r="J96" s="49"/>
      <c r="K96" s="3"/>
    </row>
    <row r="97" spans="1:11" x14ac:dyDescent="0.25">
      <c r="A97" s="34" t="s">
        <v>310</v>
      </c>
      <c r="B97" s="120" t="s">
        <v>722</v>
      </c>
      <c r="C97" s="121" t="s">
        <v>318</v>
      </c>
      <c r="D97" s="122"/>
      <c r="E97" s="123"/>
      <c r="F97" s="124" t="s">
        <v>305</v>
      </c>
      <c r="G97" s="191"/>
      <c r="H97" s="96"/>
      <c r="I97" s="49"/>
      <c r="J97" s="49"/>
      <c r="K97" s="3"/>
    </row>
    <row r="98" spans="1:11" ht="27.6" x14ac:dyDescent="0.25">
      <c r="A98" s="34" t="s">
        <v>120</v>
      </c>
      <c r="B98" s="33" t="s">
        <v>349</v>
      </c>
      <c r="C98" s="50" t="s">
        <v>50</v>
      </c>
      <c r="D98" s="43"/>
      <c r="E98" s="44"/>
      <c r="F98" s="97" t="s">
        <v>305</v>
      </c>
      <c r="G98" s="98"/>
      <c r="H98" s="96"/>
      <c r="I98" s="49"/>
      <c r="J98" s="49"/>
      <c r="K98" s="3"/>
    </row>
    <row r="99" spans="1:11" x14ac:dyDescent="0.25">
      <c r="A99" s="34" t="s">
        <v>311</v>
      </c>
      <c r="B99" s="33" t="s">
        <v>105</v>
      </c>
      <c r="C99" s="50" t="s">
        <v>22</v>
      </c>
      <c r="D99" s="43"/>
      <c r="E99" s="44"/>
      <c r="F99" s="118" t="s">
        <v>23</v>
      </c>
      <c r="G99" s="117"/>
      <c r="H99" s="96"/>
      <c r="I99" s="49"/>
      <c r="J99" s="49"/>
      <c r="K99" s="3"/>
    </row>
    <row r="100" spans="1:11" x14ac:dyDescent="0.25">
      <c r="A100" s="34" t="s">
        <v>121</v>
      </c>
      <c r="B100" s="33" t="s">
        <v>107</v>
      </c>
      <c r="C100" s="50" t="s">
        <v>22</v>
      </c>
      <c r="D100" s="43"/>
      <c r="E100" s="44"/>
      <c r="F100" s="97" t="s">
        <v>23</v>
      </c>
      <c r="G100" s="98"/>
      <c r="H100" s="96"/>
      <c r="I100" s="49"/>
      <c r="J100" s="49"/>
      <c r="K100" s="3"/>
    </row>
    <row r="101" spans="1:11" x14ac:dyDescent="0.25">
      <c r="A101" s="34" t="s">
        <v>123</v>
      </c>
      <c r="B101" s="52" t="s">
        <v>109</v>
      </c>
      <c r="C101" s="34"/>
      <c r="D101" s="35"/>
      <c r="E101" s="36"/>
      <c r="F101" s="39"/>
      <c r="G101" s="100"/>
      <c r="H101" s="49"/>
      <c r="I101" s="49"/>
      <c r="J101" s="49"/>
      <c r="K101" s="3"/>
    </row>
    <row r="102" spans="1:11" ht="27.6" x14ac:dyDescent="0.25">
      <c r="A102" s="34" t="s">
        <v>126</v>
      </c>
      <c r="B102" s="33" t="s">
        <v>350</v>
      </c>
      <c r="C102" s="50" t="s">
        <v>22</v>
      </c>
      <c r="D102" s="35"/>
      <c r="E102" s="36"/>
      <c r="F102" s="97" t="s">
        <v>205</v>
      </c>
      <c r="G102" s="117">
        <v>1</v>
      </c>
      <c r="H102" s="96"/>
      <c r="I102" s="49"/>
      <c r="J102" s="49"/>
      <c r="K102" s="3"/>
    </row>
    <row r="103" spans="1:11" ht="27.6" x14ac:dyDescent="0.25">
      <c r="A103" s="34" t="s">
        <v>352</v>
      </c>
      <c r="B103" s="33" t="s">
        <v>351</v>
      </c>
      <c r="C103" s="50" t="s">
        <v>22</v>
      </c>
      <c r="D103" s="35"/>
      <c r="E103" s="36"/>
      <c r="F103" s="118" t="s">
        <v>23</v>
      </c>
      <c r="G103" s="117"/>
      <c r="H103" s="96"/>
      <c r="I103" s="49"/>
      <c r="J103" s="49"/>
      <c r="K103" s="3"/>
    </row>
    <row r="104" spans="1:11" ht="27.6" x14ac:dyDescent="0.25">
      <c r="A104" s="34" t="s">
        <v>354</v>
      </c>
      <c r="B104" s="33" t="s">
        <v>113</v>
      </c>
      <c r="C104" s="50" t="s">
        <v>22</v>
      </c>
      <c r="D104" s="35"/>
      <c r="E104" s="36"/>
      <c r="F104" s="118" t="s">
        <v>23</v>
      </c>
      <c r="G104" s="117"/>
      <c r="H104" s="96"/>
      <c r="I104" s="49"/>
      <c r="J104" s="49"/>
      <c r="K104" s="3"/>
    </row>
    <row r="105" spans="1:11" ht="27.6" x14ac:dyDescent="0.25">
      <c r="A105" s="34" t="s">
        <v>356</v>
      </c>
      <c r="B105" s="33" t="s">
        <v>115</v>
      </c>
      <c r="C105" s="50" t="s">
        <v>22</v>
      </c>
      <c r="D105" s="35"/>
      <c r="E105" s="36"/>
      <c r="F105" s="118" t="s">
        <v>23</v>
      </c>
      <c r="G105" s="117"/>
      <c r="H105" s="96"/>
      <c r="I105" s="49"/>
      <c r="J105" s="49"/>
      <c r="K105" s="3"/>
    </row>
    <row r="106" spans="1:11" x14ac:dyDescent="0.25">
      <c r="A106" s="34" t="s">
        <v>357</v>
      </c>
      <c r="B106" s="120" t="s">
        <v>353</v>
      </c>
      <c r="C106" s="125" t="s">
        <v>318</v>
      </c>
      <c r="D106" s="126"/>
      <c r="E106" s="127"/>
      <c r="F106" s="124" t="s">
        <v>305</v>
      </c>
      <c r="G106" s="117"/>
      <c r="H106" s="96"/>
      <c r="I106" s="49"/>
      <c r="J106" s="49"/>
      <c r="K106" s="3"/>
    </row>
    <row r="107" spans="1:11" x14ac:dyDescent="0.25">
      <c r="A107" s="34" t="s">
        <v>359</v>
      </c>
      <c r="B107" s="120" t="s">
        <v>355</v>
      </c>
      <c r="C107" s="125" t="s">
        <v>319</v>
      </c>
      <c r="D107" s="126"/>
      <c r="E107" s="127"/>
      <c r="F107" s="124" t="s">
        <v>23</v>
      </c>
      <c r="G107" s="117"/>
      <c r="H107" s="96"/>
      <c r="I107" s="2">
        <v>0</v>
      </c>
      <c r="J107" s="2">
        <f>I107*D107</f>
        <v>0</v>
      </c>
      <c r="K107" s="3"/>
    </row>
    <row r="108" spans="1:11" x14ac:dyDescent="0.25">
      <c r="A108" s="34" t="s">
        <v>360</v>
      </c>
      <c r="B108" s="52" t="s">
        <v>117</v>
      </c>
      <c r="C108" s="34"/>
      <c r="D108" s="43"/>
      <c r="E108" s="44"/>
      <c r="F108" s="97"/>
      <c r="G108" s="98"/>
      <c r="H108" s="49"/>
      <c r="I108" s="49"/>
      <c r="J108" s="49"/>
      <c r="K108" s="3"/>
    </row>
    <row r="109" spans="1:11" x14ac:dyDescent="0.25">
      <c r="A109" s="34" t="s">
        <v>361</v>
      </c>
      <c r="B109" s="33" t="s">
        <v>358</v>
      </c>
      <c r="C109" s="50" t="s">
        <v>22</v>
      </c>
      <c r="D109" s="43"/>
      <c r="E109" s="44"/>
      <c r="F109" s="97" t="s">
        <v>23</v>
      </c>
      <c r="G109" s="98"/>
      <c r="H109" s="96"/>
      <c r="I109" s="49"/>
      <c r="J109" s="49"/>
      <c r="K109" s="3"/>
    </row>
    <row r="110" spans="1:11" x14ac:dyDescent="0.25">
      <c r="A110" s="34" t="s">
        <v>362</v>
      </c>
      <c r="B110" s="33" t="s">
        <v>316</v>
      </c>
      <c r="C110" s="128" t="s">
        <v>50</v>
      </c>
      <c r="D110" s="43"/>
      <c r="E110" s="44" t="s">
        <v>119</v>
      </c>
      <c r="F110" s="118" t="s">
        <v>802</v>
      </c>
      <c r="G110" s="117">
        <v>3</v>
      </c>
      <c r="H110" s="96"/>
      <c r="I110" s="49"/>
      <c r="J110" s="49"/>
      <c r="K110" s="3"/>
    </row>
    <row r="111" spans="1:11" x14ac:dyDescent="0.25">
      <c r="A111" s="34" t="s">
        <v>363</v>
      </c>
      <c r="B111" s="33" t="s">
        <v>713</v>
      </c>
      <c r="C111" s="34" t="s">
        <v>22</v>
      </c>
      <c r="D111" s="35"/>
      <c r="E111" s="36"/>
      <c r="F111" s="118" t="s">
        <v>23</v>
      </c>
      <c r="G111" s="117"/>
      <c r="H111" s="96"/>
      <c r="I111" s="49"/>
      <c r="J111" s="49"/>
      <c r="K111" s="3"/>
    </row>
    <row r="112" spans="1:11" x14ac:dyDescent="0.25">
      <c r="A112" s="34" t="s">
        <v>364</v>
      </c>
      <c r="B112" s="33" t="s">
        <v>122</v>
      </c>
      <c r="C112" s="50" t="s">
        <v>22</v>
      </c>
      <c r="D112" s="43"/>
      <c r="E112" s="44"/>
      <c r="F112" s="118" t="s">
        <v>205</v>
      </c>
      <c r="G112" s="117">
        <v>1</v>
      </c>
      <c r="H112" s="96"/>
      <c r="I112" s="49"/>
      <c r="J112" s="49"/>
      <c r="K112" s="3"/>
    </row>
    <row r="113" spans="1:11" x14ac:dyDescent="0.25">
      <c r="A113" s="34" t="s">
        <v>366</v>
      </c>
      <c r="B113" s="33" t="s">
        <v>124</v>
      </c>
      <c r="C113" s="34" t="s">
        <v>50</v>
      </c>
      <c r="D113" s="43"/>
      <c r="E113" s="44" t="s">
        <v>125</v>
      </c>
      <c r="F113" s="118" t="s">
        <v>802</v>
      </c>
      <c r="G113" s="117">
        <v>3</v>
      </c>
      <c r="H113" s="96"/>
      <c r="I113" s="49"/>
      <c r="J113" s="49"/>
      <c r="K113" s="3"/>
    </row>
    <row r="114" spans="1:11" x14ac:dyDescent="0.25">
      <c r="A114" s="34" t="s">
        <v>707</v>
      </c>
      <c r="B114" s="33" t="s">
        <v>127</v>
      </c>
      <c r="C114" s="50" t="s">
        <v>22</v>
      </c>
      <c r="D114" s="43"/>
      <c r="E114" s="44"/>
      <c r="F114" s="118" t="s">
        <v>205</v>
      </c>
      <c r="G114" s="117">
        <v>1</v>
      </c>
      <c r="H114" s="96"/>
      <c r="I114" s="49"/>
      <c r="J114" s="49"/>
      <c r="K114" s="3"/>
    </row>
    <row r="115" spans="1:11" x14ac:dyDescent="0.25">
      <c r="A115" s="34" t="s">
        <v>708</v>
      </c>
      <c r="B115" s="33" t="s">
        <v>365</v>
      </c>
      <c r="C115" s="50" t="s">
        <v>26</v>
      </c>
      <c r="D115" s="43"/>
      <c r="E115" s="44"/>
      <c r="F115" s="118" t="s">
        <v>205</v>
      </c>
      <c r="G115" s="117">
        <v>1</v>
      </c>
      <c r="H115" s="96"/>
      <c r="I115" s="49"/>
      <c r="J115" s="49"/>
      <c r="K115" s="3"/>
    </row>
    <row r="116" spans="1:11" x14ac:dyDescent="0.25">
      <c r="A116" s="34" t="s">
        <v>787</v>
      </c>
      <c r="B116" s="33" t="s">
        <v>367</v>
      </c>
      <c r="C116" s="50" t="s">
        <v>317</v>
      </c>
      <c r="D116" s="43"/>
      <c r="E116" s="44"/>
      <c r="F116" s="118" t="s">
        <v>205</v>
      </c>
      <c r="G116" s="117">
        <v>1</v>
      </c>
      <c r="H116" s="96"/>
      <c r="I116" s="49"/>
      <c r="J116" s="49"/>
      <c r="K116" s="3"/>
    </row>
    <row r="117" spans="1:11" x14ac:dyDescent="0.25">
      <c r="A117" s="34"/>
      <c r="B117" s="33"/>
      <c r="C117" s="34"/>
      <c r="D117" s="43"/>
      <c r="E117" s="44"/>
      <c r="F117" s="97"/>
      <c r="G117" s="98"/>
      <c r="H117" s="49"/>
      <c r="I117" s="49"/>
      <c r="J117" s="49"/>
      <c r="K117" s="3"/>
    </row>
    <row r="118" spans="1:11" x14ac:dyDescent="0.25">
      <c r="A118" s="47" t="s">
        <v>128</v>
      </c>
      <c r="B118" s="46" t="s">
        <v>129</v>
      </c>
      <c r="C118" s="34"/>
      <c r="D118" s="43"/>
      <c r="E118" s="44"/>
      <c r="F118" s="97"/>
      <c r="G118" s="98"/>
      <c r="H118" s="49"/>
      <c r="I118" s="49"/>
      <c r="J118" s="49"/>
      <c r="K118" s="3"/>
    </row>
    <row r="119" spans="1:11" x14ac:dyDescent="0.25">
      <c r="A119" s="34" t="s">
        <v>130</v>
      </c>
      <c r="B119" s="52" t="s">
        <v>131</v>
      </c>
      <c r="C119" s="34"/>
      <c r="D119" s="43"/>
      <c r="E119" s="44"/>
      <c r="F119" s="97"/>
      <c r="G119" s="98"/>
      <c r="H119" s="49"/>
      <c r="I119" s="49"/>
      <c r="J119" s="49"/>
      <c r="K119" s="3"/>
    </row>
    <row r="120" spans="1:11" x14ac:dyDescent="0.25">
      <c r="A120" s="34" t="s">
        <v>132</v>
      </c>
      <c r="B120" s="33" t="s">
        <v>368</v>
      </c>
      <c r="C120" s="50" t="s">
        <v>22</v>
      </c>
      <c r="D120" s="43"/>
      <c r="E120" s="44"/>
      <c r="F120" s="97" t="s">
        <v>23</v>
      </c>
      <c r="G120" s="98"/>
      <c r="H120" s="96"/>
      <c r="I120" s="49"/>
      <c r="J120" s="49"/>
      <c r="K120" s="3"/>
    </row>
    <row r="121" spans="1:11" x14ac:dyDescent="0.25">
      <c r="A121" s="34" t="s">
        <v>133</v>
      </c>
      <c r="B121" s="33" t="s">
        <v>369</v>
      </c>
      <c r="C121" s="50" t="s">
        <v>22</v>
      </c>
      <c r="D121" s="43"/>
      <c r="E121" s="44"/>
      <c r="F121" s="97" t="s">
        <v>23</v>
      </c>
      <c r="G121" s="98"/>
      <c r="H121" s="96"/>
      <c r="I121" s="49"/>
      <c r="J121" s="49"/>
      <c r="K121" s="3"/>
    </row>
    <row r="122" spans="1:11" x14ac:dyDescent="0.25">
      <c r="A122" s="34" t="s">
        <v>134</v>
      </c>
      <c r="B122" s="33" t="s">
        <v>370</v>
      </c>
      <c r="C122" s="50" t="s">
        <v>22</v>
      </c>
      <c r="D122" s="43"/>
      <c r="E122" s="44"/>
      <c r="F122" s="97" t="s">
        <v>205</v>
      </c>
      <c r="G122" s="98">
        <v>1</v>
      </c>
      <c r="H122" s="96"/>
      <c r="I122" s="49"/>
      <c r="J122" s="49"/>
      <c r="K122" s="3"/>
    </row>
    <row r="123" spans="1:11" x14ac:dyDescent="0.25">
      <c r="A123" s="34" t="s">
        <v>135</v>
      </c>
      <c r="B123" s="33" t="s">
        <v>371</v>
      </c>
      <c r="C123" s="50" t="s">
        <v>22</v>
      </c>
      <c r="D123" s="43"/>
      <c r="E123" s="44"/>
      <c r="F123" s="118" t="s">
        <v>205</v>
      </c>
      <c r="G123" s="117">
        <v>1</v>
      </c>
      <c r="H123" s="96"/>
      <c r="I123" s="49"/>
      <c r="J123" s="49"/>
      <c r="K123" s="3"/>
    </row>
    <row r="124" spans="1:11" ht="27.6" x14ac:dyDescent="0.25">
      <c r="A124" s="34" t="s">
        <v>136</v>
      </c>
      <c r="B124" s="33" t="s">
        <v>372</v>
      </c>
      <c r="C124" s="50" t="s">
        <v>22</v>
      </c>
      <c r="D124" s="43"/>
      <c r="E124" s="44"/>
      <c r="F124" s="118" t="s">
        <v>205</v>
      </c>
      <c r="G124" s="117">
        <v>1</v>
      </c>
      <c r="H124" s="96"/>
      <c r="I124" s="49"/>
      <c r="J124" s="49"/>
      <c r="K124" s="3"/>
    </row>
    <row r="125" spans="1:11" x14ac:dyDescent="0.25">
      <c r="A125" s="34" t="s">
        <v>138</v>
      </c>
      <c r="B125" s="52" t="s">
        <v>137</v>
      </c>
      <c r="C125" s="50"/>
      <c r="D125" s="43"/>
      <c r="E125" s="44"/>
      <c r="F125" s="97"/>
      <c r="G125" s="98"/>
      <c r="H125" s="49"/>
      <c r="I125" s="49"/>
      <c r="J125" s="49"/>
      <c r="K125" s="3"/>
    </row>
    <row r="126" spans="1:11" x14ac:dyDescent="0.25">
      <c r="A126" s="34" t="s">
        <v>139</v>
      </c>
      <c r="B126" s="33" t="s">
        <v>373</v>
      </c>
      <c r="C126" s="50" t="s">
        <v>22</v>
      </c>
      <c r="D126" s="43"/>
      <c r="E126" s="44"/>
      <c r="F126" s="97" t="s">
        <v>205</v>
      </c>
      <c r="G126" s="98">
        <v>1</v>
      </c>
      <c r="H126" s="96"/>
      <c r="I126" s="49"/>
      <c r="J126" s="49"/>
      <c r="K126" s="3"/>
    </row>
    <row r="127" spans="1:11" x14ac:dyDescent="0.25">
      <c r="A127" s="34" t="s">
        <v>140</v>
      </c>
      <c r="B127" s="33" t="s">
        <v>374</v>
      </c>
      <c r="C127" s="50" t="s">
        <v>22</v>
      </c>
      <c r="D127" s="43"/>
      <c r="E127" s="44"/>
      <c r="F127" s="118" t="s">
        <v>23</v>
      </c>
      <c r="G127" s="117"/>
      <c r="H127" s="96"/>
      <c r="I127" s="49"/>
      <c r="J127" s="49"/>
      <c r="K127" s="3"/>
    </row>
    <row r="128" spans="1:11" x14ac:dyDescent="0.25">
      <c r="A128" s="34" t="s">
        <v>141</v>
      </c>
      <c r="B128" s="33" t="s">
        <v>375</v>
      </c>
      <c r="C128" s="50" t="s">
        <v>22</v>
      </c>
      <c r="D128" s="43"/>
      <c r="E128" s="44"/>
      <c r="F128" s="118" t="s">
        <v>205</v>
      </c>
      <c r="G128" s="117">
        <v>2</v>
      </c>
      <c r="H128" s="96"/>
      <c r="I128" s="49"/>
      <c r="J128" s="49"/>
      <c r="K128" s="3"/>
    </row>
    <row r="129" spans="1:11" x14ac:dyDescent="0.25">
      <c r="A129" s="34" t="s">
        <v>142</v>
      </c>
      <c r="B129" s="33" t="s">
        <v>376</v>
      </c>
      <c r="C129" s="50" t="s">
        <v>22</v>
      </c>
      <c r="D129" s="43"/>
      <c r="E129" s="44"/>
      <c r="F129" s="118" t="s">
        <v>205</v>
      </c>
      <c r="G129" s="117">
        <v>1</v>
      </c>
      <c r="H129" s="96"/>
      <c r="I129" s="49"/>
      <c r="J129" s="49"/>
      <c r="K129" s="3"/>
    </row>
    <row r="130" spans="1:11" x14ac:dyDescent="0.25">
      <c r="A130" s="34" t="s">
        <v>143</v>
      </c>
      <c r="B130" s="52" t="s">
        <v>377</v>
      </c>
      <c r="C130" s="50"/>
      <c r="D130" s="43"/>
      <c r="E130" s="44"/>
      <c r="F130" s="97"/>
      <c r="G130" s="98"/>
      <c r="H130" s="49"/>
      <c r="I130" s="49"/>
      <c r="J130" s="49"/>
      <c r="K130" s="3"/>
    </row>
    <row r="131" spans="1:11" x14ac:dyDescent="0.25">
      <c r="A131" s="34" t="s">
        <v>144</v>
      </c>
      <c r="B131" s="120" t="s">
        <v>378</v>
      </c>
      <c r="C131" s="120" t="s">
        <v>317</v>
      </c>
      <c r="D131" s="122"/>
      <c r="E131" s="123"/>
      <c r="F131" s="124" t="s">
        <v>205</v>
      </c>
      <c r="G131" s="117">
        <v>1</v>
      </c>
      <c r="H131" s="96"/>
      <c r="I131" s="49"/>
      <c r="J131" s="49"/>
      <c r="K131" s="3"/>
    </row>
    <row r="132" spans="1:11" x14ac:dyDescent="0.25">
      <c r="A132" s="34" t="s">
        <v>145</v>
      </c>
      <c r="B132" s="33" t="s">
        <v>379</v>
      </c>
      <c r="C132" s="50" t="s">
        <v>26</v>
      </c>
      <c r="D132" s="43"/>
      <c r="E132" s="44"/>
      <c r="F132" s="97" t="s">
        <v>305</v>
      </c>
      <c r="G132" s="98"/>
      <c r="H132" s="96"/>
      <c r="I132" s="49"/>
      <c r="J132" s="49"/>
      <c r="K132" s="3"/>
    </row>
    <row r="133" spans="1:11" ht="41.4" x14ac:dyDescent="0.25">
      <c r="A133" s="34" t="s">
        <v>312</v>
      </c>
      <c r="B133" s="33" t="s">
        <v>161</v>
      </c>
      <c r="C133" s="33" t="s">
        <v>796</v>
      </c>
      <c r="D133" s="43"/>
      <c r="E133" s="44"/>
      <c r="F133" s="97" t="s">
        <v>305</v>
      </c>
      <c r="G133" s="98"/>
      <c r="H133" s="96"/>
      <c r="I133" s="49"/>
      <c r="J133" s="49"/>
      <c r="K133" s="3"/>
    </row>
    <row r="134" spans="1:11" x14ac:dyDescent="0.25">
      <c r="A134" s="34" t="s">
        <v>146</v>
      </c>
      <c r="B134" s="33" t="s">
        <v>380</v>
      </c>
      <c r="C134" s="33" t="s">
        <v>317</v>
      </c>
      <c r="D134" s="43"/>
      <c r="E134" s="44"/>
      <c r="F134" s="97" t="s">
        <v>23</v>
      </c>
      <c r="G134" s="98"/>
      <c r="H134" s="96"/>
      <c r="I134" s="49"/>
      <c r="J134" s="49"/>
      <c r="K134" s="3"/>
    </row>
    <row r="135" spans="1:11" x14ac:dyDescent="0.25">
      <c r="A135" s="34" t="s">
        <v>313</v>
      </c>
      <c r="B135" s="33" t="s">
        <v>381</v>
      </c>
      <c r="C135" s="33" t="s">
        <v>317</v>
      </c>
      <c r="D135" s="43"/>
      <c r="E135" s="44"/>
      <c r="F135" s="97" t="s">
        <v>23</v>
      </c>
      <c r="G135" s="98"/>
      <c r="H135" s="96"/>
      <c r="I135" s="49"/>
      <c r="J135" s="49"/>
      <c r="K135" s="3"/>
    </row>
    <row r="136" spans="1:11" x14ac:dyDescent="0.25">
      <c r="A136" s="34" t="s">
        <v>147</v>
      </c>
      <c r="B136" s="52" t="s">
        <v>382</v>
      </c>
      <c r="C136" s="33"/>
      <c r="D136" s="43"/>
      <c r="E136" s="44"/>
      <c r="F136" s="97"/>
      <c r="G136" s="98"/>
      <c r="H136" s="49"/>
      <c r="I136" s="49"/>
      <c r="J136" s="49"/>
      <c r="K136" s="3"/>
    </row>
    <row r="137" spans="1:11" x14ac:dyDescent="0.25">
      <c r="A137" s="34" t="s">
        <v>314</v>
      </c>
      <c r="B137" s="33" t="s">
        <v>712</v>
      </c>
      <c r="C137" s="33" t="s">
        <v>711</v>
      </c>
      <c r="D137" s="43"/>
      <c r="E137" s="44"/>
      <c r="F137" s="97" t="s">
        <v>23</v>
      </c>
      <c r="G137" s="98"/>
      <c r="H137" s="96"/>
      <c r="I137" s="49"/>
      <c r="J137" s="49"/>
      <c r="K137" s="3"/>
    </row>
    <row r="138" spans="1:11" ht="41.4" x14ac:dyDescent="0.25">
      <c r="A138" s="34" t="s">
        <v>148</v>
      </c>
      <c r="B138" s="33" t="s">
        <v>383</v>
      </c>
      <c r="C138" s="33" t="s">
        <v>317</v>
      </c>
      <c r="D138" s="43"/>
      <c r="E138" s="44"/>
      <c r="F138" s="97" t="s">
        <v>205</v>
      </c>
      <c r="G138" s="98">
        <v>2</v>
      </c>
      <c r="H138" s="96"/>
      <c r="I138" s="49"/>
      <c r="J138" s="49"/>
      <c r="K138" s="3"/>
    </row>
    <row r="139" spans="1:11" x14ac:dyDescent="0.25">
      <c r="A139" s="34" t="s">
        <v>149</v>
      </c>
      <c r="B139" s="33" t="s">
        <v>384</v>
      </c>
      <c r="C139" s="50" t="s">
        <v>22</v>
      </c>
      <c r="D139" s="43"/>
      <c r="E139" s="44"/>
      <c r="F139" s="118" t="s">
        <v>23</v>
      </c>
      <c r="G139" s="117"/>
      <c r="H139" s="96"/>
      <c r="I139" s="49"/>
      <c r="J139" s="49"/>
      <c r="K139" s="3"/>
    </row>
    <row r="140" spans="1:11" x14ac:dyDescent="0.25">
      <c r="A140" s="34" t="s">
        <v>150</v>
      </c>
      <c r="B140" s="33" t="s">
        <v>385</v>
      </c>
      <c r="C140" s="50" t="s">
        <v>22</v>
      </c>
      <c r="D140" s="43"/>
      <c r="E140" s="44"/>
      <c r="F140" s="118" t="s">
        <v>23</v>
      </c>
      <c r="G140" s="117"/>
      <c r="H140" s="96"/>
      <c r="I140" s="49"/>
      <c r="J140" s="49"/>
      <c r="K140" s="3"/>
    </row>
    <row r="141" spans="1:11" x14ac:dyDescent="0.25">
      <c r="A141" s="34" t="s">
        <v>151</v>
      </c>
      <c r="B141" s="33" t="s">
        <v>386</v>
      </c>
      <c r="C141" s="50" t="s">
        <v>26</v>
      </c>
      <c r="D141" s="43"/>
      <c r="E141" s="44"/>
      <c r="F141" s="97" t="s">
        <v>305</v>
      </c>
      <c r="G141" s="98"/>
      <c r="H141" s="96"/>
      <c r="I141" s="49"/>
      <c r="J141" s="49"/>
      <c r="K141" s="3"/>
    </row>
    <row r="142" spans="1:11" x14ac:dyDescent="0.25">
      <c r="A142" s="34" t="s">
        <v>152</v>
      </c>
      <c r="B142" s="52" t="s">
        <v>162</v>
      </c>
      <c r="C142" s="33"/>
      <c r="D142" s="43"/>
      <c r="E142" s="44"/>
      <c r="F142" s="97"/>
      <c r="G142" s="98"/>
      <c r="H142" s="49"/>
      <c r="I142" s="49"/>
      <c r="J142" s="49"/>
      <c r="K142" s="3"/>
    </row>
    <row r="143" spans="1:11" ht="27.6" x14ac:dyDescent="0.25">
      <c r="A143" s="34" t="s">
        <v>153</v>
      </c>
      <c r="B143" s="33" t="s">
        <v>387</v>
      </c>
      <c r="C143" s="50" t="s">
        <v>22</v>
      </c>
      <c r="D143" s="43"/>
      <c r="E143" s="44"/>
      <c r="F143" s="118" t="s">
        <v>205</v>
      </c>
      <c r="G143" s="117">
        <v>1</v>
      </c>
      <c r="H143" s="96"/>
      <c r="I143" s="49"/>
      <c r="J143" s="49"/>
      <c r="K143" s="3"/>
    </row>
    <row r="144" spans="1:11" ht="27.6" x14ac:dyDescent="0.25">
      <c r="A144" s="34" t="s">
        <v>154</v>
      </c>
      <c r="B144" s="33" t="s">
        <v>388</v>
      </c>
      <c r="C144" s="59" t="s">
        <v>700</v>
      </c>
      <c r="D144" s="43"/>
      <c r="E144" s="44"/>
      <c r="F144" s="118" t="s">
        <v>305</v>
      </c>
      <c r="G144" s="117"/>
      <c r="H144" s="96"/>
      <c r="I144" s="2">
        <v>0</v>
      </c>
      <c r="J144" s="113"/>
      <c r="K144" s="3"/>
    </row>
    <row r="145" spans="1:11" ht="27.6" x14ac:dyDescent="0.25">
      <c r="A145" s="34" t="s">
        <v>155</v>
      </c>
      <c r="B145" s="33" t="s">
        <v>389</v>
      </c>
      <c r="C145" s="50" t="s">
        <v>22</v>
      </c>
      <c r="D145" s="43"/>
      <c r="E145" s="44"/>
      <c r="F145" s="118" t="s">
        <v>205</v>
      </c>
      <c r="G145" s="117">
        <v>1</v>
      </c>
      <c r="H145" s="96"/>
      <c r="I145" s="49"/>
      <c r="J145" s="49"/>
      <c r="K145" s="3"/>
    </row>
    <row r="146" spans="1:11" ht="27.6" x14ac:dyDescent="0.25">
      <c r="A146" s="34" t="s">
        <v>156</v>
      </c>
      <c r="B146" s="33" t="s">
        <v>163</v>
      </c>
      <c r="C146" s="50" t="s">
        <v>22</v>
      </c>
      <c r="D146" s="43"/>
      <c r="E146" s="44"/>
      <c r="F146" s="118" t="s">
        <v>23</v>
      </c>
      <c r="G146" s="117"/>
      <c r="H146" s="96"/>
      <c r="I146" s="49"/>
      <c r="J146" s="49"/>
      <c r="K146" s="3"/>
    </row>
    <row r="147" spans="1:11" x14ac:dyDescent="0.25">
      <c r="A147" s="34" t="s">
        <v>157</v>
      </c>
      <c r="B147" s="33" t="s">
        <v>164</v>
      </c>
      <c r="C147" s="50" t="s">
        <v>26</v>
      </c>
      <c r="D147" s="43"/>
      <c r="E147" s="44"/>
      <c r="F147" s="118" t="s">
        <v>305</v>
      </c>
      <c r="G147" s="117"/>
      <c r="H147" s="96"/>
      <c r="I147" s="49"/>
      <c r="J147" s="49"/>
      <c r="K147" s="3"/>
    </row>
    <row r="148" spans="1:11" ht="27.6" x14ac:dyDescent="0.25">
      <c r="A148" s="34" t="s">
        <v>158</v>
      </c>
      <c r="B148" s="33" t="s">
        <v>390</v>
      </c>
      <c r="C148" s="50" t="s">
        <v>22</v>
      </c>
      <c r="D148" s="43"/>
      <c r="E148" s="44"/>
      <c r="F148" s="118" t="s">
        <v>23</v>
      </c>
      <c r="G148" s="117"/>
      <c r="H148" s="96"/>
      <c r="I148" s="49"/>
      <c r="J148" s="49"/>
      <c r="K148" s="3"/>
    </row>
    <row r="149" spans="1:11" ht="27.6" x14ac:dyDescent="0.25">
      <c r="A149" s="34" t="s">
        <v>159</v>
      </c>
      <c r="B149" s="33" t="s">
        <v>391</v>
      </c>
      <c r="C149" s="50" t="s">
        <v>26</v>
      </c>
      <c r="D149" s="43"/>
      <c r="E149" s="44"/>
      <c r="F149" s="118" t="s">
        <v>305</v>
      </c>
      <c r="G149" s="117"/>
      <c r="H149" s="96"/>
      <c r="I149" s="49"/>
      <c r="J149" s="49"/>
      <c r="K149" s="3"/>
    </row>
    <row r="150" spans="1:11" x14ac:dyDescent="0.25">
      <c r="A150" s="34" t="s">
        <v>160</v>
      </c>
      <c r="B150" s="120" t="s">
        <v>392</v>
      </c>
      <c r="C150" s="120" t="s">
        <v>317</v>
      </c>
      <c r="D150" s="122"/>
      <c r="E150" s="123"/>
      <c r="F150" s="124" t="s">
        <v>205</v>
      </c>
      <c r="G150" s="117">
        <v>1</v>
      </c>
      <c r="H150" s="96"/>
      <c r="I150" s="49"/>
      <c r="J150" s="49"/>
      <c r="K150" s="3"/>
    </row>
    <row r="151" spans="1:11" x14ac:dyDescent="0.25">
      <c r="A151" s="33"/>
      <c r="B151" s="33"/>
      <c r="C151" s="50"/>
      <c r="D151" s="43"/>
      <c r="E151" s="44"/>
      <c r="F151" s="97"/>
      <c r="G151" s="98"/>
      <c r="H151" s="49"/>
      <c r="I151" s="49"/>
      <c r="J151" s="49"/>
      <c r="K151" s="3"/>
    </row>
    <row r="152" spans="1:11" x14ac:dyDescent="0.25">
      <c r="A152" s="47" t="s">
        <v>393</v>
      </c>
      <c r="B152" s="46" t="s">
        <v>394</v>
      </c>
      <c r="C152" s="34"/>
      <c r="D152" s="43"/>
      <c r="E152" s="44"/>
      <c r="F152" s="97"/>
      <c r="G152" s="98"/>
      <c r="H152" s="49"/>
      <c r="I152" s="49"/>
      <c r="J152" s="49"/>
      <c r="K152" s="3"/>
    </row>
    <row r="153" spans="1:11" x14ac:dyDescent="0.25">
      <c r="A153" s="34" t="s">
        <v>395</v>
      </c>
      <c r="B153" s="33" t="s">
        <v>396</v>
      </c>
      <c r="C153" s="50" t="s">
        <v>22</v>
      </c>
      <c r="D153" s="43"/>
      <c r="E153" s="44"/>
      <c r="F153" s="118" t="s">
        <v>205</v>
      </c>
      <c r="G153" s="117">
        <v>2</v>
      </c>
      <c r="H153" s="96"/>
      <c r="I153" s="49"/>
      <c r="J153" s="49"/>
      <c r="K153" s="3"/>
    </row>
    <row r="154" spans="1:11" x14ac:dyDescent="0.25">
      <c r="A154" s="34" t="s">
        <v>397</v>
      </c>
      <c r="B154" s="33" t="s">
        <v>398</v>
      </c>
      <c r="C154" s="50" t="s">
        <v>22</v>
      </c>
      <c r="D154" s="43"/>
      <c r="E154" s="44"/>
      <c r="F154" s="118" t="s">
        <v>205</v>
      </c>
      <c r="G154" s="117">
        <v>2</v>
      </c>
      <c r="H154" s="96"/>
      <c r="I154" s="49"/>
      <c r="J154" s="49"/>
      <c r="K154" s="3"/>
    </row>
    <row r="155" spans="1:11" ht="27.6" x14ac:dyDescent="0.25">
      <c r="A155" s="34" t="s">
        <v>399</v>
      </c>
      <c r="B155" s="33" t="s">
        <v>400</v>
      </c>
      <c r="C155" s="50" t="s">
        <v>22</v>
      </c>
      <c r="D155" s="43"/>
      <c r="E155" s="44"/>
      <c r="F155" s="118" t="s">
        <v>205</v>
      </c>
      <c r="G155" s="117">
        <v>2</v>
      </c>
      <c r="H155" s="96"/>
      <c r="I155" s="49"/>
      <c r="J155" s="49"/>
      <c r="K155" s="3"/>
    </row>
    <row r="156" spans="1:11" x14ac:dyDescent="0.25">
      <c r="A156" s="34" t="s">
        <v>401</v>
      </c>
      <c r="B156" s="33" t="s">
        <v>402</v>
      </c>
      <c r="C156" s="50" t="s">
        <v>22</v>
      </c>
      <c r="D156" s="43"/>
      <c r="E156" s="44"/>
      <c r="F156" s="118" t="s">
        <v>205</v>
      </c>
      <c r="G156" s="117">
        <v>2</v>
      </c>
      <c r="H156" s="96"/>
      <c r="I156" s="49"/>
      <c r="J156" s="49"/>
      <c r="K156" s="3"/>
    </row>
    <row r="157" spans="1:11" x14ac:dyDescent="0.25">
      <c r="A157" s="34" t="s">
        <v>403</v>
      </c>
      <c r="B157" s="33" t="s">
        <v>404</v>
      </c>
      <c r="C157" s="50" t="s">
        <v>22</v>
      </c>
      <c r="D157" s="43"/>
      <c r="E157" s="44"/>
      <c r="F157" s="118" t="s">
        <v>205</v>
      </c>
      <c r="G157" s="117">
        <v>1</v>
      </c>
      <c r="H157" s="96"/>
      <c r="I157" s="49"/>
      <c r="J157" s="49"/>
      <c r="K157" s="3"/>
    </row>
    <row r="158" spans="1:11" ht="15" x14ac:dyDescent="0.25">
      <c r="A158" s="34" t="s">
        <v>405</v>
      </c>
      <c r="B158" s="33" t="s">
        <v>406</v>
      </c>
      <c r="C158" s="50" t="s">
        <v>22</v>
      </c>
      <c r="D158" s="43"/>
      <c r="E158" s="44"/>
      <c r="F158" s="97" t="s">
        <v>23</v>
      </c>
      <c r="G158" s="98"/>
      <c r="H158" s="96"/>
      <c r="I158" s="49"/>
      <c r="J158" s="49"/>
      <c r="K158" s="3"/>
    </row>
    <row r="159" spans="1:11" ht="15" x14ac:dyDescent="0.25">
      <c r="A159" s="34" t="s">
        <v>407</v>
      </c>
      <c r="B159" s="33" t="s">
        <v>408</v>
      </c>
      <c r="C159" s="50" t="s">
        <v>409</v>
      </c>
      <c r="D159" s="43"/>
      <c r="E159" s="44" t="s">
        <v>410</v>
      </c>
      <c r="F159" s="97" t="s">
        <v>23</v>
      </c>
      <c r="G159" s="117"/>
      <c r="H159" s="96"/>
      <c r="I159" s="49"/>
      <c r="J159" s="49"/>
      <c r="K159" s="3"/>
    </row>
    <row r="160" spans="1:11" x14ac:dyDescent="0.25">
      <c r="A160" s="34" t="s">
        <v>411</v>
      </c>
      <c r="B160" s="33" t="s">
        <v>412</v>
      </c>
      <c r="C160" s="50" t="s">
        <v>26</v>
      </c>
      <c r="D160" s="43"/>
      <c r="E160" s="44"/>
      <c r="F160" s="97" t="s">
        <v>305</v>
      </c>
      <c r="G160" s="117"/>
      <c r="H160" s="96"/>
      <c r="I160" s="49"/>
      <c r="J160" s="49"/>
      <c r="K160" s="3"/>
    </row>
    <row r="161" spans="1:11" ht="27.6" x14ac:dyDescent="0.25">
      <c r="A161" s="34" t="s">
        <v>413</v>
      </c>
      <c r="B161" s="33" t="s">
        <v>414</v>
      </c>
      <c r="C161" s="50" t="s">
        <v>22</v>
      </c>
      <c r="D161" s="43"/>
      <c r="E161" s="44"/>
      <c r="F161" s="118" t="s">
        <v>205</v>
      </c>
      <c r="G161" s="117">
        <v>1</v>
      </c>
      <c r="H161" s="96"/>
      <c r="I161" s="49"/>
      <c r="J161" s="49"/>
      <c r="K161" s="3"/>
    </row>
    <row r="162" spans="1:11" x14ac:dyDescent="0.25">
      <c r="A162" s="34" t="s">
        <v>415</v>
      </c>
      <c r="B162" s="33" t="s">
        <v>416</v>
      </c>
      <c r="C162" s="50" t="s">
        <v>22</v>
      </c>
      <c r="D162" s="43"/>
      <c r="E162" s="44"/>
      <c r="F162" s="118" t="s">
        <v>205</v>
      </c>
      <c r="G162" s="117">
        <v>1</v>
      </c>
      <c r="H162" s="96"/>
      <c r="I162" s="49"/>
      <c r="J162" s="49"/>
      <c r="K162" s="3"/>
    </row>
    <row r="163" spans="1:11" x14ac:dyDescent="0.25">
      <c r="A163" s="34" t="s">
        <v>417</v>
      </c>
      <c r="B163" s="33" t="s">
        <v>418</v>
      </c>
      <c r="C163" s="50" t="s">
        <v>26</v>
      </c>
      <c r="D163" s="43"/>
      <c r="E163" s="44"/>
      <c r="F163" s="97" t="s">
        <v>305</v>
      </c>
      <c r="G163" s="117"/>
      <c r="H163" s="96"/>
      <c r="I163" s="49"/>
      <c r="J163" s="49"/>
      <c r="K163" s="3"/>
    </row>
    <row r="164" spans="1:11" x14ac:dyDescent="0.25">
      <c r="A164" s="34" t="s">
        <v>419</v>
      </c>
      <c r="B164" s="52" t="s">
        <v>420</v>
      </c>
      <c r="C164" s="34"/>
      <c r="D164" s="43"/>
      <c r="E164" s="44"/>
      <c r="F164" s="97"/>
      <c r="G164" s="98"/>
      <c r="H164" s="49"/>
      <c r="I164" s="49"/>
      <c r="J164" s="49"/>
      <c r="K164" s="3"/>
    </row>
    <row r="165" spans="1:11" x14ac:dyDescent="0.25">
      <c r="A165" s="34" t="s">
        <v>421</v>
      </c>
      <c r="B165" s="33" t="s">
        <v>422</v>
      </c>
      <c r="C165" s="50" t="s">
        <v>22</v>
      </c>
      <c r="D165" s="43"/>
      <c r="E165" s="44"/>
      <c r="F165" s="118" t="s">
        <v>23</v>
      </c>
      <c r="G165" s="117"/>
      <c r="H165" s="96"/>
      <c r="I165" s="49"/>
      <c r="J165" s="49"/>
      <c r="K165" s="3"/>
    </row>
    <row r="166" spans="1:11" x14ac:dyDescent="0.25">
      <c r="A166" s="34" t="s">
        <v>423</v>
      </c>
      <c r="B166" s="33" t="s">
        <v>424</v>
      </c>
      <c r="C166" s="50" t="s">
        <v>22</v>
      </c>
      <c r="D166" s="43"/>
      <c r="E166" s="44"/>
      <c r="F166" s="118" t="s">
        <v>23</v>
      </c>
      <c r="G166" s="117"/>
      <c r="H166" s="96"/>
      <c r="I166" s="49"/>
      <c r="J166" s="49"/>
      <c r="K166" s="3"/>
    </row>
    <row r="167" spans="1:11" x14ac:dyDescent="0.25">
      <c r="A167" s="34" t="s">
        <v>425</v>
      </c>
      <c r="B167" s="33" t="s">
        <v>426</v>
      </c>
      <c r="C167" s="50" t="s">
        <v>22</v>
      </c>
      <c r="D167" s="43"/>
      <c r="E167" s="44"/>
      <c r="F167" s="118" t="s">
        <v>23</v>
      </c>
      <c r="G167" s="117"/>
      <c r="H167" s="96"/>
      <c r="I167" s="49"/>
      <c r="J167" s="49"/>
      <c r="K167" s="3"/>
    </row>
    <row r="168" spans="1:11" x14ac:dyDescent="0.25">
      <c r="A168" s="34" t="s">
        <v>427</v>
      </c>
      <c r="B168" s="33" t="s">
        <v>428</v>
      </c>
      <c r="C168" s="50" t="s">
        <v>26</v>
      </c>
      <c r="D168" s="43"/>
      <c r="E168" s="44"/>
      <c r="F168" s="118" t="s">
        <v>305</v>
      </c>
      <c r="G168" s="117"/>
      <c r="H168" s="96"/>
      <c r="I168" s="49"/>
      <c r="J168" s="49"/>
      <c r="K168" s="3"/>
    </row>
    <row r="169" spans="1:11" x14ac:dyDescent="0.25">
      <c r="A169" s="34" t="s">
        <v>429</v>
      </c>
      <c r="B169" s="33" t="s">
        <v>430</v>
      </c>
      <c r="C169" s="50" t="s">
        <v>26</v>
      </c>
      <c r="D169" s="43"/>
      <c r="E169" s="44"/>
      <c r="F169" s="118" t="s">
        <v>305</v>
      </c>
      <c r="G169" s="117"/>
      <c r="H169" s="161"/>
      <c r="I169" s="49"/>
      <c r="J169" s="49"/>
      <c r="K169" s="3"/>
    </row>
    <row r="170" spans="1:11" x14ac:dyDescent="0.25">
      <c r="A170" s="34" t="s">
        <v>431</v>
      </c>
      <c r="B170" s="33" t="s">
        <v>432</v>
      </c>
      <c r="C170" s="50" t="s">
        <v>26</v>
      </c>
      <c r="D170" s="43"/>
      <c r="E170" s="44"/>
      <c r="F170" s="118" t="s">
        <v>305</v>
      </c>
      <c r="G170" s="117"/>
      <c r="H170" s="161"/>
      <c r="I170" s="49"/>
      <c r="J170" s="49"/>
      <c r="K170" s="3"/>
    </row>
    <row r="171" spans="1:11" ht="27.6" x14ac:dyDescent="0.25">
      <c r="A171" s="34" t="s">
        <v>433</v>
      </c>
      <c r="B171" s="33" t="s">
        <v>434</v>
      </c>
      <c r="C171" s="50" t="s">
        <v>26</v>
      </c>
      <c r="D171" s="43"/>
      <c r="E171" s="44"/>
      <c r="F171" s="118" t="s">
        <v>305</v>
      </c>
      <c r="G171" s="117"/>
      <c r="H171" s="96"/>
      <c r="I171" s="49"/>
      <c r="J171" s="49"/>
      <c r="K171" s="3"/>
    </row>
    <row r="172" spans="1:11" ht="41.4" x14ac:dyDescent="0.25">
      <c r="A172" s="34" t="s">
        <v>435</v>
      </c>
      <c r="B172" s="33" t="s">
        <v>436</v>
      </c>
      <c r="C172" s="50" t="s">
        <v>26</v>
      </c>
      <c r="D172" s="43"/>
      <c r="E172" s="44"/>
      <c r="F172" s="118" t="s">
        <v>305</v>
      </c>
      <c r="G172" s="117"/>
      <c r="H172" s="96"/>
      <c r="I172" s="49"/>
      <c r="J172" s="49"/>
      <c r="K172" s="3"/>
    </row>
    <row r="173" spans="1:11" ht="27.6" x14ac:dyDescent="0.25">
      <c r="A173" s="34" t="s">
        <v>437</v>
      </c>
      <c r="B173" s="33" t="s">
        <v>439</v>
      </c>
      <c r="C173" s="50" t="s">
        <v>26</v>
      </c>
      <c r="D173" s="43"/>
      <c r="E173" s="44"/>
      <c r="F173" s="118" t="s">
        <v>305</v>
      </c>
      <c r="G173" s="117"/>
      <c r="H173" s="96"/>
      <c r="I173" s="49"/>
      <c r="J173" s="49"/>
      <c r="K173" s="3"/>
    </row>
    <row r="174" spans="1:11" x14ac:dyDescent="0.25">
      <c r="A174" s="34" t="s">
        <v>438</v>
      </c>
      <c r="B174" s="33" t="s">
        <v>441</v>
      </c>
      <c r="C174" s="50" t="s">
        <v>50</v>
      </c>
      <c r="D174" s="43"/>
      <c r="E174" s="44"/>
      <c r="F174" s="118" t="s">
        <v>305</v>
      </c>
      <c r="G174" s="117"/>
      <c r="H174" s="161"/>
      <c r="I174" s="49"/>
      <c r="J174" s="49"/>
      <c r="K174" s="3"/>
    </row>
    <row r="175" spans="1:11" x14ac:dyDescent="0.25">
      <c r="A175" s="34" t="s">
        <v>440</v>
      </c>
      <c r="B175" s="120" t="s">
        <v>443</v>
      </c>
      <c r="C175" s="50" t="s">
        <v>26</v>
      </c>
      <c r="D175" s="122"/>
      <c r="E175" s="123"/>
      <c r="F175" s="124" t="s">
        <v>305</v>
      </c>
      <c r="G175" s="98"/>
      <c r="H175" s="96"/>
      <c r="I175" s="49"/>
      <c r="J175" s="49"/>
      <c r="K175" s="3"/>
    </row>
    <row r="176" spans="1:11" ht="27.6" x14ac:dyDescent="0.25">
      <c r="A176" s="34" t="s">
        <v>442</v>
      </c>
      <c r="B176" s="120" t="s">
        <v>445</v>
      </c>
      <c r="C176" s="59" t="s">
        <v>700</v>
      </c>
      <c r="D176" s="122"/>
      <c r="E176" s="123"/>
      <c r="F176" s="124" t="s">
        <v>305</v>
      </c>
      <c r="G176" s="98"/>
      <c r="H176" s="96"/>
      <c r="I176" s="2">
        <v>0</v>
      </c>
      <c r="J176" s="113"/>
      <c r="K176" s="3"/>
    </row>
    <row r="177" spans="1:11" ht="27.6" x14ac:dyDescent="0.25">
      <c r="A177" s="34" t="s">
        <v>444</v>
      </c>
      <c r="B177" s="120" t="s">
        <v>709</v>
      </c>
      <c r="C177" s="59" t="s">
        <v>317</v>
      </c>
      <c r="D177" s="122"/>
      <c r="E177" s="123"/>
      <c r="F177" s="124" t="s">
        <v>205</v>
      </c>
      <c r="G177" s="98">
        <v>3</v>
      </c>
      <c r="H177" s="96"/>
      <c r="I177" s="2"/>
      <c r="J177" s="113"/>
      <c r="K177" s="3"/>
    </row>
    <row r="178" spans="1:11" ht="27.6" x14ac:dyDescent="0.25">
      <c r="A178" s="34" t="s">
        <v>446</v>
      </c>
      <c r="B178" s="120" t="s">
        <v>447</v>
      </c>
      <c r="C178" s="59" t="s">
        <v>700</v>
      </c>
      <c r="D178" s="122"/>
      <c r="E178" s="123"/>
      <c r="F178" s="124" t="s">
        <v>305</v>
      </c>
      <c r="G178" s="98"/>
      <c r="H178" s="96"/>
      <c r="I178" s="2">
        <v>0</v>
      </c>
      <c r="J178" s="113"/>
      <c r="K178" s="3"/>
    </row>
    <row r="179" spans="1:11" ht="27.6" x14ac:dyDescent="0.25">
      <c r="A179" s="34" t="s">
        <v>705</v>
      </c>
      <c r="B179" s="120" t="s">
        <v>448</v>
      </c>
      <c r="C179" s="59" t="s">
        <v>700</v>
      </c>
      <c r="D179" s="122"/>
      <c r="E179" s="123"/>
      <c r="F179" s="124" t="s">
        <v>305</v>
      </c>
      <c r="G179" s="98"/>
      <c r="H179" s="96"/>
      <c r="I179" s="2">
        <v>0</v>
      </c>
      <c r="J179" s="113"/>
      <c r="K179" s="3"/>
    </row>
    <row r="180" spans="1:11" ht="27.6" x14ac:dyDescent="0.25">
      <c r="A180" s="34" t="s">
        <v>721</v>
      </c>
      <c r="B180" s="120" t="s">
        <v>720</v>
      </c>
      <c r="C180" s="59" t="s">
        <v>719</v>
      </c>
      <c r="D180" s="122"/>
      <c r="E180" s="123"/>
      <c r="F180" s="124" t="s">
        <v>205</v>
      </c>
      <c r="G180" s="98">
        <v>2</v>
      </c>
      <c r="H180" s="162"/>
      <c r="I180" s="2"/>
      <c r="J180" s="113"/>
      <c r="K180" s="3"/>
    </row>
    <row r="181" spans="1:11" x14ac:dyDescent="0.25">
      <c r="A181" s="34"/>
      <c r="B181" s="120"/>
      <c r="C181" s="120"/>
      <c r="D181" s="122"/>
      <c r="E181" s="123"/>
      <c r="F181" s="124"/>
      <c r="G181" s="98"/>
      <c r="H181" s="49"/>
      <c r="I181" s="49"/>
      <c r="J181" s="49"/>
      <c r="K181" s="3"/>
    </row>
    <row r="182" spans="1:11" x14ac:dyDescent="0.25">
      <c r="A182" s="47" t="s">
        <v>449</v>
      </c>
      <c r="B182" s="46" t="s">
        <v>450</v>
      </c>
      <c r="C182" s="50"/>
      <c r="D182" s="43"/>
      <c r="E182" s="44"/>
      <c r="F182" s="97"/>
      <c r="G182" s="98"/>
      <c r="H182" s="49"/>
      <c r="I182" s="49"/>
      <c r="J182" s="49"/>
      <c r="K182" s="3"/>
    </row>
    <row r="183" spans="1:11" x14ac:dyDescent="0.25">
      <c r="A183" s="34" t="s">
        <v>451</v>
      </c>
      <c r="B183" s="52" t="s">
        <v>452</v>
      </c>
      <c r="C183" s="50"/>
      <c r="D183" s="43"/>
      <c r="E183" s="44"/>
      <c r="F183" s="97"/>
      <c r="G183" s="98"/>
      <c r="H183" s="49"/>
      <c r="I183" s="49"/>
      <c r="J183" s="49"/>
      <c r="K183" s="3"/>
    </row>
    <row r="184" spans="1:11" x14ac:dyDescent="0.25">
      <c r="A184" s="34" t="s">
        <v>453</v>
      </c>
      <c r="B184" s="33" t="s">
        <v>454</v>
      </c>
      <c r="C184" s="50" t="s">
        <v>22</v>
      </c>
      <c r="D184" s="43"/>
      <c r="E184" s="44"/>
      <c r="F184" s="118" t="s">
        <v>23</v>
      </c>
      <c r="G184" s="117"/>
      <c r="H184" s="96"/>
      <c r="I184" s="49"/>
      <c r="J184" s="49"/>
      <c r="K184" s="3"/>
    </row>
    <row r="185" spans="1:11" x14ac:dyDescent="0.25">
      <c r="A185" s="34" t="s">
        <v>455</v>
      </c>
      <c r="B185" s="33" t="s">
        <v>456</v>
      </c>
      <c r="C185" s="50" t="s">
        <v>22</v>
      </c>
      <c r="D185" s="43"/>
      <c r="E185" s="44"/>
      <c r="F185" s="118" t="s">
        <v>23</v>
      </c>
      <c r="G185" s="117"/>
      <c r="H185" s="96"/>
      <c r="I185" s="49"/>
      <c r="J185" s="49"/>
      <c r="K185" s="3"/>
    </row>
    <row r="186" spans="1:11" x14ac:dyDescent="0.25">
      <c r="A186" s="34" t="s">
        <v>457</v>
      </c>
      <c r="B186" s="33" t="s">
        <v>458</v>
      </c>
      <c r="C186" s="50" t="s">
        <v>22</v>
      </c>
      <c r="D186" s="43"/>
      <c r="E186" s="44"/>
      <c r="F186" s="118" t="s">
        <v>23</v>
      </c>
      <c r="G186" s="117"/>
      <c r="H186" s="96"/>
      <c r="I186" s="49"/>
      <c r="J186" s="49"/>
      <c r="K186" s="3"/>
    </row>
    <row r="187" spans="1:11" x14ac:dyDescent="0.25">
      <c r="A187" s="34" t="s">
        <v>459</v>
      </c>
      <c r="B187" s="33" t="s">
        <v>460</v>
      </c>
      <c r="C187" s="50" t="s">
        <v>22</v>
      </c>
      <c r="D187" s="43"/>
      <c r="E187" s="44"/>
      <c r="F187" s="118" t="s">
        <v>23</v>
      </c>
      <c r="G187" s="117"/>
      <c r="H187" s="96"/>
      <c r="I187" s="49"/>
      <c r="J187" s="49"/>
      <c r="K187" s="3"/>
    </row>
    <row r="188" spans="1:11" x14ac:dyDescent="0.25">
      <c r="A188" s="34" t="s">
        <v>461</v>
      </c>
      <c r="B188" s="33" t="s">
        <v>462</v>
      </c>
      <c r="C188" s="50" t="s">
        <v>22</v>
      </c>
      <c r="D188" s="43"/>
      <c r="E188" s="44"/>
      <c r="F188" s="118" t="s">
        <v>23</v>
      </c>
      <c r="G188" s="117"/>
      <c r="H188" s="96"/>
      <c r="I188" s="49"/>
      <c r="J188" s="49"/>
      <c r="K188" s="3"/>
    </row>
    <row r="189" spans="1:11" x14ac:dyDescent="0.25">
      <c r="A189" s="34" t="s">
        <v>463</v>
      </c>
      <c r="B189" s="33" t="s">
        <v>464</v>
      </c>
      <c r="C189" s="50" t="s">
        <v>22</v>
      </c>
      <c r="D189" s="43"/>
      <c r="E189" s="44"/>
      <c r="F189" s="118" t="s">
        <v>23</v>
      </c>
      <c r="G189" s="117"/>
      <c r="H189" s="96"/>
      <c r="I189" s="49"/>
      <c r="J189" s="49"/>
      <c r="K189" s="3"/>
    </row>
    <row r="190" spans="1:11" x14ac:dyDescent="0.25">
      <c r="A190" s="34" t="s">
        <v>465</v>
      </c>
      <c r="B190" s="33" t="s">
        <v>466</v>
      </c>
      <c r="C190" s="50" t="s">
        <v>22</v>
      </c>
      <c r="D190" s="43"/>
      <c r="E190" s="44"/>
      <c r="F190" s="118" t="s">
        <v>23</v>
      </c>
      <c r="G190" s="117"/>
      <c r="H190" s="96"/>
      <c r="I190" s="49"/>
      <c r="J190" s="49"/>
      <c r="K190" s="3"/>
    </row>
    <row r="191" spans="1:11" x14ac:dyDescent="0.25">
      <c r="A191" s="34" t="s">
        <v>467</v>
      </c>
      <c r="B191" s="33" t="s">
        <v>468</v>
      </c>
      <c r="C191" s="50" t="s">
        <v>22</v>
      </c>
      <c r="D191" s="43"/>
      <c r="E191" s="44"/>
      <c r="F191" s="118" t="s">
        <v>23</v>
      </c>
      <c r="G191" s="117"/>
      <c r="H191" s="161"/>
      <c r="I191" s="49"/>
      <c r="J191" s="49"/>
      <c r="K191" s="3"/>
    </row>
    <row r="192" spans="1:11" x14ac:dyDescent="0.25">
      <c r="A192" s="34" t="s">
        <v>469</v>
      </c>
      <c r="B192" s="34" t="s">
        <v>470</v>
      </c>
      <c r="C192" s="50" t="s">
        <v>22</v>
      </c>
      <c r="D192" s="43"/>
      <c r="E192" s="44"/>
      <c r="F192" s="118" t="s">
        <v>23</v>
      </c>
      <c r="G192" s="117"/>
      <c r="H192" s="96"/>
      <c r="I192" s="49"/>
      <c r="J192" s="49"/>
      <c r="K192" s="3"/>
    </row>
    <row r="193" spans="1:11" x14ac:dyDescent="0.25">
      <c r="A193" s="34" t="s">
        <v>471</v>
      </c>
      <c r="B193" s="52" t="s">
        <v>472</v>
      </c>
      <c r="C193" s="50"/>
      <c r="D193" s="43"/>
      <c r="E193" s="44"/>
      <c r="F193" s="97"/>
      <c r="G193" s="98"/>
      <c r="H193" s="49"/>
      <c r="I193" s="49"/>
      <c r="J193" s="49"/>
      <c r="K193" s="3"/>
    </row>
    <row r="194" spans="1:11" ht="15" x14ac:dyDescent="0.25">
      <c r="A194" s="34" t="s">
        <v>473</v>
      </c>
      <c r="B194" s="33" t="s">
        <v>169</v>
      </c>
      <c r="C194" s="50" t="s">
        <v>22</v>
      </c>
      <c r="D194" s="43"/>
      <c r="E194" s="44"/>
      <c r="F194" s="97" t="s">
        <v>23</v>
      </c>
      <c r="G194" s="98"/>
      <c r="H194" s="96"/>
      <c r="I194" s="49"/>
      <c r="J194" s="49"/>
      <c r="K194" s="3"/>
    </row>
    <row r="195" spans="1:11" x14ac:dyDescent="0.25">
      <c r="A195" s="34" t="s">
        <v>474</v>
      </c>
      <c r="B195" s="33" t="s">
        <v>475</v>
      </c>
      <c r="C195" s="50" t="s">
        <v>22</v>
      </c>
      <c r="D195" s="43"/>
      <c r="E195" s="44"/>
      <c r="F195" s="97" t="s">
        <v>23</v>
      </c>
      <c r="G195" s="98"/>
      <c r="H195" s="96"/>
      <c r="I195" s="49"/>
      <c r="J195" s="49"/>
      <c r="K195" s="3"/>
    </row>
    <row r="196" spans="1:11" x14ac:dyDescent="0.25">
      <c r="A196" s="34" t="s">
        <v>476</v>
      </c>
      <c r="B196" s="33" t="s">
        <v>477</v>
      </c>
      <c r="C196" s="50" t="s">
        <v>22</v>
      </c>
      <c r="D196" s="43"/>
      <c r="E196" s="44"/>
      <c r="F196" s="97" t="s">
        <v>23</v>
      </c>
      <c r="G196" s="98"/>
      <c r="H196" s="96"/>
      <c r="I196" s="49"/>
      <c r="J196" s="49"/>
      <c r="K196" s="3"/>
    </row>
    <row r="197" spans="1:11" ht="15" x14ac:dyDescent="0.25">
      <c r="A197" s="34" t="s">
        <v>478</v>
      </c>
      <c r="B197" s="33" t="s">
        <v>479</v>
      </c>
      <c r="C197" s="50" t="s">
        <v>26</v>
      </c>
      <c r="D197" s="43"/>
      <c r="E197" s="44"/>
      <c r="F197" s="97" t="s">
        <v>305</v>
      </c>
      <c r="G197" s="98"/>
      <c r="H197" s="96"/>
      <c r="I197" s="49"/>
      <c r="J197" s="49"/>
      <c r="K197" s="3"/>
    </row>
    <row r="198" spans="1:11" x14ac:dyDescent="0.25">
      <c r="A198" s="34" t="s">
        <v>480</v>
      </c>
      <c r="B198" s="33" t="s">
        <v>481</v>
      </c>
      <c r="C198" s="50" t="s">
        <v>26</v>
      </c>
      <c r="D198" s="43"/>
      <c r="E198" s="44"/>
      <c r="F198" s="97" t="s">
        <v>305</v>
      </c>
      <c r="G198" s="98"/>
      <c r="H198" s="96"/>
      <c r="I198" s="49"/>
      <c r="J198" s="49"/>
      <c r="K198" s="3"/>
    </row>
    <row r="199" spans="1:11" x14ac:dyDescent="0.25">
      <c r="A199" s="34" t="s">
        <v>482</v>
      </c>
      <c r="B199" s="33" t="s">
        <v>483</v>
      </c>
      <c r="C199" s="34" t="s">
        <v>484</v>
      </c>
      <c r="D199" s="43"/>
      <c r="E199" s="44"/>
      <c r="F199" s="97" t="s">
        <v>305</v>
      </c>
      <c r="G199" s="98"/>
      <c r="H199" s="96"/>
      <c r="I199" s="49"/>
      <c r="J199" s="49"/>
      <c r="K199" s="3"/>
    </row>
    <row r="200" spans="1:11" x14ac:dyDescent="0.25">
      <c r="A200" s="34"/>
      <c r="B200" s="33"/>
      <c r="C200" s="34"/>
      <c r="D200" s="43"/>
      <c r="E200" s="44"/>
      <c r="F200" s="97"/>
      <c r="G200" s="98"/>
      <c r="H200" s="49"/>
      <c r="I200" s="49"/>
      <c r="J200" s="49"/>
      <c r="K200" s="3"/>
    </row>
    <row r="201" spans="1:11" x14ac:dyDescent="0.25">
      <c r="A201" s="47" t="s">
        <v>485</v>
      </c>
      <c r="B201" s="46" t="s">
        <v>176</v>
      </c>
      <c r="C201" s="34"/>
      <c r="D201" s="43"/>
      <c r="E201" s="44"/>
      <c r="F201" s="97"/>
      <c r="G201" s="98"/>
      <c r="H201" s="49"/>
      <c r="I201" s="49"/>
      <c r="J201" s="49"/>
      <c r="K201" s="3"/>
    </row>
    <row r="202" spans="1:11" x14ac:dyDescent="0.25">
      <c r="A202" s="34" t="s">
        <v>486</v>
      </c>
      <c r="B202" s="33" t="s">
        <v>177</v>
      </c>
      <c r="C202" s="34" t="s">
        <v>22</v>
      </c>
      <c r="D202" s="43"/>
      <c r="E202" s="44"/>
      <c r="F202" s="97" t="s">
        <v>23</v>
      </c>
      <c r="G202" s="98"/>
      <c r="H202" s="96"/>
      <c r="I202" s="49"/>
      <c r="J202" s="49"/>
      <c r="K202" s="3"/>
    </row>
    <row r="203" spans="1:11" x14ac:dyDescent="0.25">
      <c r="A203" s="34"/>
      <c r="B203" s="33"/>
      <c r="C203" s="34"/>
      <c r="D203" s="43"/>
      <c r="E203" s="44"/>
      <c r="F203" s="97"/>
      <c r="G203" s="98"/>
      <c r="H203" s="49"/>
      <c r="I203" s="49"/>
      <c r="J203" s="49"/>
      <c r="K203" s="3"/>
    </row>
    <row r="204" spans="1:11" x14ac:dyDescent="0.25">
      <c r="A204" s="47" t="s">
        <v>487</v>
      </c>
      <c r="B204" s="46" t="s">
        <v>180</v>
      </c>
      <c r="C204" s="34"/>
      <c r="D204" s="43"/>
      <c r="E204" s="44"/>
      <c r="F204" s="97"/>
      <c r="G204" s="98"/>
      <c r="H204" s="49"/>
      <c r="I204" s="49"/>
      <c r="J204" s="49"/>
      <c r="K204" s="3"/>
    </row>
    <row r="205" spans="1:11" x14ac:dyDescent="0.25">
      <c r="A205" s="34" t="s">
        <v>488</v>
      </c>
      <c r="B205" s="33" t="s">
        <v>181</v>
      </c>
      <c r="C205" s="34" t="s">
        <v>22</v>
      </c>
      <c r="D205" s="43"/>
      <c r="E205" s="44"/>
      <c r="F205" s="118" t="s">
        <v>205</v>
      </c>
      <c r="G205" s="117">
        <v>1</v>
      </c>
      <c r="H205" s="96"/>
      <c r="I205" s="49"/>
      <c r="J205" s="49"/>
      <c r="K205" s="3"/>
    </row>
    <row r="206" spans="1:11" x14ac:dyDescent="0.25">
      <c r="A206" s="34" t="s">
        <v>489</v>
      </c>
      <c r="B206" s="33" t="s">
        <v>182</v>
      </c>
      <c r="C206" s="34" t="s">
        <v>22</v>
      </c>
      <c r="D206" s="43"/>
      <c r="E206" s="44"/>
      <c r="F206" s="53" t="s">
        <v>23</v>
      </c>
      <c r="G206" s="77"/>
      <c r="H206" s="2"/>
      <c r="I206" s="49"/>
      <c r="J206" s="49"/>
      <c r="K206" s="3"/>
    </row>
    <row r="207" spans="1:11" s="69" customFormat="1" x14ac:dyDescent="0.3">
      <c r="A207" s="34" t="s">
        <v>490</v>
      </c>
      <c r="B207" s="33" t="s">
        <v>715</v>
      </c>
      <c r="C207" s="59" t="s">
        <v>22</v>
      </c>
      <c r="D207" s="43"/>
      <c r="E207" s="44"/>
      <c r="F207" s="53" t="s">
        <v>205</v>
      </c>
      <c r="G207" s="77">
        <v>1</v>
      </c>
      <c r="H207" s="162"/>
      <c r="I207" s="2"/>
      <c r="J207" s="113"/>
      <c r="K207" s="3"/>
    </row>
    <row r="208" spans="1:11" x14ac:dyDescent="0.25">
      <c r="A208" s="34" t="s">
        <v>491</v>
      </c>
      <c r="B208" s="33" t="s">
        <v>183</v>
      </c>
      <c r="C208" s="34" t="s">
        <v>22</v>
      </c>
      <c r="D208" s="43"/>
      <c r="E208" s="44"/>
      <c r="F208" s="53" t="s">
        <v>23</v>
      </c>
      <c r="G208" s="77"/>
      <c r="H208" s="2"/>
      <c r="I208" s="49"/>
      <c r="J208" s="49"/>
      <c r="K208" s="3"/>
    </row>
    <row r="209" spans="1:11" ht="27.6" x14ac:dyDescent="0.25">
      <c r="A209" s="34" t="s">
        <v>492</v>
      </c>
      <c r="B209" s="33" t="s">
        <v>710</v>
      </c>
      <c r="C209" s="34" t="s">
        <v>102</v>
      </c>
      <c r="D209" s="43"/>
      <c r="E209" s="44"/>
      <c r="F209" s="118" t="s">
        <v>23</v>
      </c>
      <c r="G209" s="117"/>
      <c r="H209" s="96"/>
      <c r="I209" s="49"/>
      <c r="J209" s="49"/>
      <c r="K209" s="3"/>
    </row>
    <row r="210" spans="1:11" x14ac:dyDescent="0.25">
      <c r="A210" s="34" t="s">
        <v>493</v>
      </c>
      <c r="B210" s="52" t="s">
        <v>723</v>
      </c>
      <c r="C210" s="34"/>
      <c r="D210" s="43"/>
      <c r="E210" s="44"/>
      <c r="F210" s="118"/>
      <c r="G210" s="119"/>
      <c r="H210" s="49"/>
      <c r="I210" s="49"/>
      <c r="J210" s="49"/>
      <c r="K210" s="3"/>
    </row>
    <row r="211" spans="1:11" x14ac:dyDescent="0.25">
      <c r="A211" s="34" t="s">
        <v>494</v>
      </c>
      <c r="B211" s="33" t="s">
        <v>724</v>
      </c>
      <c r="C211" s="34" t="s">
        <v>318</v>
      </c>
      <c r="D211" s="43"/>
      <c r="E211" s="44"/>
      <c r="F211" s="118" t="s">
        <v>305</v>
      </c>
      <c r="G211" s="119"/>
      <c r="H211" s="162"/>
      <c r="I211" s="49"/>
      <c r="J211" s="49"/>
      <c r="K211" s="3"/>
    </row>
    <row r="212" spans="1:11" x14ac:dyDescent="0.25">
      <c r="A212" s="34" t="s">
        <v>495</v>
      </c>
      <c r="B212" s="33" t="s">
        <v>725</v>
      </c>
      <c r="C212" s="34" t="s">
        <v>22</v>
      </c>
      <c r="D212" s="43"/>
      <c r="E212" s="44"/>
      <c r="F212" s="118" t="s">
        <v>305</v>
      </c>
      <c r="G212" s="119"/>
      <c r="H212" s="162"/>
      <c r="I212" s="49"/>
      <c r="J212" s="49"/>
      <c r="K212" s="3"/>
    </row>
    <row r="213" spans="1:11" x14ac:dyDescent="0.25">
      <c r="A213" s="34" t="s">
        <v>497</v>
      </c>
      <c r="B213" s="33" t="s">
        <v>726</v>
      </c>
      <c r="C213" s="34" t="s">
        <v>22</v>
      </c>
      <c r="D213" s="43"/>
      <c r="E213" s="44"/>
      <c r="F213" s="118" t="s">
        <v>205</v>
      </c>
      <c r="G213" s="119">
        <v>1</v>
      </c>
      <c r="H213" s="162"/>
      <c r="I213" s="49"/>
      <c r="J213" s="49"/>
      <c r="K213" s="3"/>
    </row>
    <row r="214" spans="1:11" x14ac:dyDescent="0.25">
      <c r="A214" s="34" t="s">
        <v>498</v>
      </c>
      <c r="B214" s="33" t="s">
        <v>727</v>
      </c>
      <c r="C214" s="34" t="s">
        <v>22</v>
      </c>
      <c r="D214" s="43"/>
      <c r="E214" s="44"/>
      <c r="F214" s="118" t="s">
        <v>205</v>
      </c>
      <c r="G214" s="119">
        <v>1</v>
      </c>
      <c r="H214" s="162"/>
      <c r="I214" s="49"/>
      <c r="J214" s="49"/>
      <c r="K214" s="3"/>
    </row>
    <row r="215" spans="1:11" x14ac:dyDescent="0.25">
      <c r="A215" s="34" t="s">
        <v>499</v>
      </c>
      <c r="B215" s="33" t="s">
        <v>728</v>
      </c>
      <c r="C215" s="34" t="s">
        <v>22</v>
      </c>
      <c r="D215" s="43"/>
      <c r="E215" s="44"/>
      <c r="F215" s="118" t="s">
        <v>205</v>
      </c>
      <c r="G215" s="119">
        <v>1</v>
      </c>
      <c r="H215" s="162"/>
      <c r="I215" s="49"/>
      <c r="J215" s="49"/>
      <c r="K215" s="3"/>
    </row>
    <row r="216" spans="1:11" ht="41.4" x14ac:dyDescent="0.25">
      <c r="A216" s="34" t="s">
        <v>500</v>
      </c>
      <c r="B216" s="33" t="s">
        <v>729</v>
      </c>
      <c r="C216" s="34" t="s">
        <v>22</v>
      </c>
      <c r="D216" s="43"/>
      <c r="E216" s="44"/>
      <c r="F216" s="118" t="s">
        <v>205</v>
      </c>
      <c r="G216" s="119">
        <v>1</v>
      </c>
      <c r="H216" s="162"/>
      <c r="I216" s="49"/>
      <c r="J216" s="49"/>
      <c r="K216" s="3"/>
    </row>
    <row r="217" spans="1:11" s="69" customFormat="1" ht="27.6" x14ac:dyDescent="0.3">
      <c r="A217" s="34" t="s">
        <v>501</v>
      </c>
      <c r="B217" s="33" t="s">
        <v>320</v>
      </c>
      <c r="C217" s="59" t="s">
        <v>700</v>
      </c>
      <c r="D217" s="43"/>
      <c r="E217" s="44"/>
      <c r="F217" s="53" t="s">
        <v>305</v>
      </c>
      <c r="G217" s="77"/>
      <c r="H217" s="2"/>
      <c r="I217" s="2">
        <v>0</v>
      </c>
      <c r="J217" s="113"/>
      <c r="K217" s="3"/>
    </row>
    <row r="218" spans="1:11" x14ac:dyDescent="0.25">
      <c r="A218" s="34" t="s">
        <v>502</v>
      </c>
      <c r="B218" s="33" t="s">
        <v>184</v>
      </c>
      <c r="C218" s="34" t="s">
        <v>26</v>
      </c>
      <c r="D218" s="43"/>
      <c r="E218" s="44"/>
      <c r="F218" s="97" t="s">
        <v>305</v>
      </c>
      <c r="G218" s="98"/>
      <c r="H218" s="96"/>
      <c r="I218" s="49"/>
      <c r="J218" s="49"/>
      <c r="K218" s="3"/>
    </row>
    <row r="219" spans="1:11" x14ac:dyDescent="0.25">
      <c r="A219" s="34" t="s">
        <v>503</v>
      </c>
      <c r="B219" s="33" t="s">
        <v>714</v>
      </c>
      <c r="C219" s="34" t="s">
        <v>26</v>
      </c>
      <c r="D219" s="43"/>
      <c r="E219" s="44"/>
      <c r="F219" s="97" t="s">
        <v>305</v>
      </c>
      <c r="G219" s="98"/>
      <c r="H219" s="96"/>
      <c r="I219" s="49"/>
      <c r="J219" s="49"/>
      <c r="K219" s="3"/>
    </row>
    <row r="220" spans="1:11" ht="27.6" x14ac:dyDescent="0.25">
      <c r="A220" s="34" t="s">
        <v>504</v>
      </c>
      <c r="B220" s="33" t="s">
        <v>496</v>
      </c>
      <c r="C220" s="34" t="s">
        <v>22</v>
      </c>
      <c r="D220" s="43"/>
      <c r="E220" s="44"/>
      <c r="F220" s="118" t="s">
        <v>205</v>
      </c>
      <c r="G220" s="117">
        <v>1</v>
      </c>
      <c r="H220" s="96"/>
      <c r="I220" s="49"/>
      <c r="J220" s="49"/>
      <c r="K220" s="3"/>
    </row>
    <row r="221" spans="1:11" x14ac:dyDescent="0.25">
      <c r="A221" s="34" t="s">
        <v>506</v>
      </c>
      <c r="B221" s="33" t="s">
        <v>185</v>
      </c>
      <c r="C221" s="34" t="s">
        <v>186</v>
      </c>
      <c r="D221" s="43"/>
      <c r="E221" s="44"/>
      <c r="F221" s="118" t="s">
        <v>305</v>
      </c>
      <c r="G221" s="117"/>
      <c r="H221" s="96"/>
      <c r="I221" s="49"/>
      <c r="J221" s="49"/>
      <c r="K221" s="3"/>
    </row>
    <row r="222" spans="1:11" x14ac:dyDescent="0.25">
      <c r="A222" s="34" t="s">
        <v>508</v>
      </c>
      <c r="B222" s="52" t="s">
        <v>187</v>
      </c>
      <c r="C222" s="50"/>
      <c r="D222" s="43"/>
      <c r="E222" s="44"/>
      <c r="F222" s="97"/>
      <c r="G222" s="98"/>
      <c r="H222" s="49"/>
      <c r="I222" s="49"/>
      <c r="J222" s="49"/>
      <c r="K222" s="3"/>
    </row>
    <row r="223" spans="1:11" x14ac:dyDescent="0.25">
      <c r="A223" s="34" t="s">
        <v>510</v>
      </c>
      <c r="B223" s="33" t="s">
        <v>188</v>
      </c>
      <c r="C223" s="50" t="s">
        <v>26</v>
      </c>
      <c r="D223" s="43"/>
      <c r="E223" s="44"/>
      <c r="F223" s="97" t="s">
        <v>305</v>
      </c>
      <c r="G223" s="98"/>
      <c r="H223" s="96"/>
      <c r="I223" s="49"/>
      <c r="J223" s="49"/>
      <c r="K223" s="3"/>
    </row>
    <row r="224" spans="1:11" x14ac:dyDescent="0.25">
      <c r="A224" s="34" t="s">
        <v>511</v>
      </c>
      <c r="B224" s="33" t="s">
        <v>189</v>
      </c>
      <c r="C224" s="34" t="s">
        <v>50</v>
      </c>
      <c r="D224" s="43"/>
      <c r="E224" s="44" t="s">
        <v>17</v>
      </c>
      <c r="F224" s="97" t="s">
        <v>305</v>
      </c>
      <c r="G224" s="98"/>
      <c r="H224" s="96"/>
      <c r="I224" s="49"/>
      <c r="J224" s="49"/>
      <c r="K224" s="3"/>
    </row>
    <row r="225" spans="1:11" x14ac:dyDescent="0.25">
      <c r="A225" s="34" t="s">
        <v>512</v>
      </c>
      <c r="B225" s="52" t="s">
        <v>190</v>
      </c>
      <c r="C225" s="50"/>
      <c r="D225" s="43"/>
      <c r="E225" s="44"/>
      <c r="F225" s="97"/>
      <c r="G225" s="98"/>
      <c r="H225" s="49"/>
      <c r="I225" s="49"/>
      <c r="J225" s="49"/>
      <c r="K225" s="3"/>
    </row>
    <row r="226" spans="1:11" x14ac:dyDescent="0.25">
      <c r="A226" s="34" t="s">
        <v>513</v>
      </c>
      <c r="B226" s="33" t="s">
        <v>191</v>
      </c>
      <c r="C226" s="50" t="s">
        <v>26</v>
      </c>
      <c r="D226" s="43"/>
      <c r="E226" s="44"/>
      <c r="F226" s="97" t="s">
        <v>305</v>
      </c>
      <c r="G226" s="98"/>
      <c r="H226" s="96"/>
      <c r="I226" s="49"/>
      <c r="J226" s="49"/>
      <c r="K226" s="3"/>
    </row>
    <row r="227" spans="1:11" x14ac:dyDescent="0.25">
      <c r="A227" s="34" t="s">
        <v>515</v>
      </c>
      <c r="B227" s="33" t="s">
        <v>192</v>
      </c>
      <c r="C227" s="34" t="s">
        <v>50</v>
      </c>
      <c r="D227" s="43"/>
      <c r="E227" s="44" t="s">
        <v>17</v>
      </c>
      <c r="F227" s="97" t="s">
        <v>305</v>
      </c>
      <c r="G227" s="98"/>
      <c r="H227" s="96"/>
      <c r="I227" s="49"/>
      <c r="J227" s="49"/>
      <c r="K227" s="3"/>
    </row>
    <row r="228" spans="1:11" x14ac:dyDescent="0.25">
      <c r="A228" s="34" t="s">
        <v>516</v>
      </c>
      <c r="B228" s="33" t="s">
        <v>193</v>
      </c>
      <c r="C228" s="34" t="s">
        <v>26</v>
      </c>
      <c r="D228" s="43"/>
      <c r="E228" s="44"/>
      <c r="F228" s="97" t="s">
        <v>305</v>
      </c>
      <c r="G228" s="98"/>
      <c r="H228" s="96"/>
      <c r="I228" s="49"/>
      <c r="J228" s="49"/>
      <c r="K228" s="3"/>
    </row>
    <row r="229" spans="1:11" x14ac:dyDescent="0.25">
      <c r="A229" s="34" t="s">
        <v>716</v>
      </c>
      <c r="B229" s="33" t="s">
        <v>505</v>
      </c>
      <c r="C229" s="34" t="s">
        <v>26</v>
      </c>
      <c r="D229" s="43"/>
      <c r="E229" s="44"/>
      <c r="F229" s="97" t="s">
        <v>305</v>
      </c>
      <c r="G229" s="98"/>
      <c r="H229" s="96"/>
      <c r="I229" s="49"/>
      <c r="J229" s="49"/>
      <c r="K229" s="3"/>
    </row>
    <row r="230" spans="1:11" x14ac:dyDescent="0.25">
      <c r="A230" s="34" t="s">
        <v>717</v>
      </c>
      <c r="B230" s="33" t="s">
        <v>507</v>
      </c>
      <c r="C230" s="34" t="s">
        <v>26</v>
      </c>
      <c r="D230" s="43"/>
      <c r="E230" s="44"/>
      <c r="F230" s="97" t="s">
        <v>305</v>
      </c>
      <c r="G230" s="98"/>
      <c r="H230" s="96"/>
      <c r="I230" s="49"/>
      <c r="J230" s="49"/>
      <c r="K230" s="3"/>
    </row>
    <row r="231" spans="1:11" x14ac:dyDescent="0.25">
      <c r="A231" s="34" t="s">
        <v>718</v>
      </c>
      <c r="B231" s="33" t="s">
        <v>509</v>
      </c>
      <c r="C231" s="34" t="s">
        <v>26</v>
      </c>
      <c r="D231" s="43"/>
      <c r="E231" s="44"/>
      <c r="F231" s="97" t="s">
        <v>305</v>
      </c>
      <c r="G231" s="98"/>
      <c r="H231" s="96"/>
      <c r="I231" s="49"/>
      <c r="J231" s="49"/>
      <c r="K231" s="3"/>
    </row>
    <row r="232" spans="1:11" x14ac:dyDescent="0.25">
      <c r="A232" s="34" t="s">
        <v>730</v>
      </c>
      <c r="B232" s="52" t="s">
        <v>194</v>
      </c>
      <c r="C232" s="50" t="s">
        <v>3</v>
      </c>
      <c r="D232" s="43"/>
      <c r="E232" s="44"/>
      <c r="F232" s="97"/>
      <c r="G232" s="98"/>
      <c r="H232" s="49"/>
      <c r="I232" s="49"/>
      <c r="J232" s="49"/>
      <c r="K232" s="3"/>
    </row>
    <row r="233" spans="1:11" x14ac:dyDescent="0.25">
      <c r="A233" s="34" t="s">
        <v>731</v>
      </c>
      <c r="B233" s="33" t="s">
        <v>195</v>
      </c>
      <c r="C233" s="34" t="s">
        <v>26</v>
      </c>
      <c r="D233" s="43"/>
      <c r="E233" s="44"/>
      <c r="F233" s="97" t="s">
        <v>305</v>
      </c>
      <c r="G233" s="98"/>
      <c r="H233" s="96"/>
      <c r="I233" s="49"/>
      <c r="J233" s="49"/>
      <c r="K233" s="3"/>
    </row>
    <row r="234" spans="1:11" x14ac:dyDescent="0.25">
      <c r="A234" s="34" t="s">
        <v>732</v>
      </c>
      <c r="B234" s="33" t="s">
        <v>196</v>
      </c>
      <c r="C234" s="34" t="s">
        <v>50</v>
      </c>
      <c r="D234" s="43"/>
      <c r="E234" s="44"/>
      <c r="F234" s="97" t="s">
        <v>305</v>
      </c>
      <c r="G234" s="98"/>
      <c r="H234" s="96"/>
      <c r="I234" s="49"/>
      <c r="J234" s="49"/>
      <c r="K234" s="3"/>
    </row>
    <row r="235" spans="1:11" x14ac:dyDescent="0.25">
      <c r="A235" s="34" t="s">
        <v>733</v>
      </c>
      <c r="B235" s="33" t="s">
        <v>514</v>
      </c>
      <c r="C235" s="34" t="s">
        <v>26</v>
      </c>
      <c r="D235" s="43"/>
      <c r="E235" s="44"/>
      <c r="F235" s="97" t="s">
        <v>305</v>
      </c>
      <c r="G235" s="98"/>
      <c r="H235" s="96"/>
      <c r="I235" s="49"/>
      <c r="J235" s="49"/>
      <c r="K235" s="3"/>
    </row>
    <row r="236" spans="1:11" x14ac:dyDescent="0.25">
      <c r="A236" s="34" t="s">
        <v>734</v>
      </c>
      <c r="B236" s="33" t="s">
        <v>322</v>
      </c>
      <c r="C236" s="34" t="s">
        <v>26</v>
      </c>
      <c r="D236" s="43"/>
      <c r="E236" s="44"/>
      <c r="F236" s="97" t="s">
        <v>305</v>
      </c>
      <c r="G236" s="98"/>
      <c r="H236" s="96"/>
      <c r="I236" s="49"/>
      <c r="J236" s="49"/>
      <c r="K236" s="3"/>
    </row>
    <row r="237" spans="1:11" s="69" customFormat="1" ht="27.6" x14ac:dyDescent="0.3">
      <c r="A237" s="34" t="s">
        <v>735</v>
      </c>
      <c r="B237" s="33" t="s">
        <v>321</v>
      </c>
      <c r="C237" s="59" t="s">
        <v>700</v>
      </c>
      <c r="D237" s="35"/>
      <c r="E237" s="36"/>
      <c r="F237" s="39" t="s">
        <v>305</v>
      </c>
      <c r="G237" s="76"/>
      <c r="H237" s="2"/>
      <c r="I237" s="2">
        <v>0</v>
      </c>
      <c r="J237" s="113"/>
      <c r="K237" s="3"/>
    </row>
    <row r="238" spans="1:11" x14ac:dyDescent="0.25">
      <c r="A238" s="34"/>
      <c r="B238" s="33"/>
      <c r="C238" s="34"/>
      <c r="D238" s="43"/>
      <c r="E238" s="44"/>
      <c r="F238" s="97"/>
      <c r="G238" s="98"/>
      <c r="H238" s="49"/>
      <c r="I238" s="49"/>
      <c r="J238" s="49"/>
      <c r="K238" s="3"/>
    </row>
    <row r="239" spans="1:11" ht="15.6" x14ac:dyDescent="0.25">
      <c r="A239" s="99" t="s">
        <v>165</v>
      </c>
      <c r="B239" s="40" t="s">
        <v>517</v>
      </c>
      <c r="C239" s="50"/>
      <c r="D239" s="43"/>
      <c r="E239" s="44"/>
      <c r="F239" s="97"/>
      <c r="G239" s="98"/>
      <c r="H239" s="49"/>
      <c r="I239" s="49"/>
      <c r="J239" s="49"/>
      <c r="K239" s="3"/>
    </row>
    <row r="240" spans="1:11" ht="27.6" x14ac:dyDescent="0.25">
      <c r="A240" s="34" t="s">
        <v>166</v>
      </c>
      <c r="B240" s="33" t="s">
        <v>518</v>
      </c>
      <c r="C240" s="34" t="s">
        <v>50</v>
      </c>
      <c r="D240" s="43"/>
      <c r="E240" s="44" t="s">
        <v>519</v>
      </c>
      <c r="F240" s="97" t="s">
        <v>305</v>
      </c>
      <c r="G240" s="129"/>
      <c r="H240" s="96"/>
      <c r="I240" s="49"/>
      <c r="J240" s="49"/>
      <c r="K240" s="3"/>
    </row>
    <row r="241" spans="1:11" ht="27.6" x14ac:dyDescent="0.25">
      <c r="A241" s="34" t="s">
        <v>168</v>
      </c>
      <c r="B241" s="33" t="s">
        <v>520</v>
      </c>
      <c r="C241" s="34" t="s">
        <v>50</v>
      </c>
      <c r="D241" s="43"/>
      <c r="E241" s="44" t="s">
        <v>521</v>
      </c>
      <c r="F241" s="97" t="s">
        <v>305</v>
      </c>
      <c r="G241" s="129"/>
      <c r="H241" s="96"/>
      <c r="I241" s="49"/>
      <c r="J241" s="49"/>
      <c r="K241" s="3"/>
    </row>
    <row r="242" spans="1:11" ht="27.6" x14ac:dyDescent="0.25">
      <c r="A242" s="34" t="s">
        <v>170</v>
      </c>
      <c r="B242" s="33" t="s">
        <v>522</v>
      </c>
      <c r="C242" s="34" t="s">
        <v>318</v>
      </c>
      <c r="D242" s="43"/>
      <c r="E242" s="44"/>
      <c r="F242" s="97" t="s">
        <v>305</v>
      </c>
      <c r="G242" s="129"/>
      <c r="H242" s="96"/>
      <c r="I242" s="49"/>
      <c r="J242" s="49"/>
      <c r="K242" s="3"/>
    </row>
    <row r="243" spans="1:11" ht="27.6" x14ac:dyDescent="0.25">
      <c r="A243" s="34" t="s">
        <v>171</v>
      </c>
      <c r="B243" s="33" t="s">
        <v>523</v>
      </c>
      <c r="C243" s="59" t="s">
        <v>700</v>
      </c>
      <c r="D243" s="43"/>
      <c r="E243" s="44"/>
      <c r="F243" s="97" t="s">
        <v>305</v>
      </c>
      <c r="G243" s="129"/>
      <c r="H243" s="96"/>
      <c r="I243" s="2">
        <v>0</v>
      </c>
      <c r="J243" s="113"/>
      <c r="K243" s="3"/>
    </row>
    <row r="244" spans="1:11" x14ac:dyDescent="0.25">
      <c r="A244" s="34" t="s">
        <v>173</v>
      </c>
      <c r="B244" s="52" t="s">
        <v>524</v>
      </c>
      <c r="C244" s="41"/>
      <c r="D244" s="43"/>
      <c r="E244" s="44"/>
      <c r="F244" s="97"/>
      <c r="G244" s="129"/>
      <c r="H244" s="49"/>
      <c r="I244" s="49"/>
      <c r="J244" s="49"/>
      <c r="K244" s="3"/>
    </row>
    <row r="245" spans="1:11" x14ac:dyDescent="0.25">
      <c r="A245" s="34" t="s">
        <v>174</v>
      </c>
      <c r="B245" s="33" t="s">
        <v>525</v>
      </c>
      <c r="C245" s="34" t="s">
        <v>318</v>
      </c>
      <c r="D245" s="43"/>
      <c r="E245" s="44"/>
      <c r="F245" s="97" t="s">
        <v>305</v>
      </c>
      <c r="G245" s="98"/>
      <c r="H245" s="96"/>
      <c r="I245" s="49"/>
      <c r="J245" s="49"/>
      <c r="K245" s="3"/>
    </row>
    <row r="246" spans="1:11" x14ac:dyDescent="0.25">
      <c r="A246" s="34" t="s">
        <v>175</v>
      </c>
      <c r="B246" s="33" t="s">
        <v>526</v>
      </c>
      <c r="C246" s="34" t="s">
        <v>318</v>
      </c>
      <c r="D246" s="43"/>
      <c r="E246" s="44"/>
      <c r="F246" s="97" t="s">
        <v>305</v>
      </c>
      <c r="G246" s="98"/>
      <c r="H246" s="96"/>
      <c r="I246" s="49"/>
      <c r="J246" s="49"/>
      <c r="K246" s="3"/>
    </row>
    <row r="247" spans="1:11" x14ac:dyDescent="0.25">
      <c r="A247" s="34" t="s">
        <v>178</v>
      </c>
      <c r="B247" s="33" t="s">
        <v>527</v>
      </c>
      <c r="C247" s="34" t="s">
        <v>318</v>
      </c>
      <c r="D247" s="43"/>
      <c r="E247" s="44"/>
      <c r="F247" s="97" t="s">
        <v>305</v>
      </c>
      <c r="G247" s="98"/>
      <c r="H247" s="96"/>
      <c r="I247" s="49"/>
      <c r="J247" s="49"/>
      <c r="K247" s="3"/>
    </row>
    <row r="248" spans="1:11" x14ac:dyDescent="0.25">
      <c r="A248" s="34" t="s">
        <v>179</v>
      </c>
      <c r="B248" s="33" t="s">
        <v>528</v>
      </c>
      <c r="C248" s="34" t="s">
        <v>318</v>
      </c>
      <c r="D248" s="43"/>
      <c r="E248" s="44"/>
      <c r="F248" s="97" t="s">
        <v>305</v>
      </c>
      <c r="G248" s="98"/>
      <c r="H248" s="96"/>
      <c r="I248" s="49"/>
      <c r="J248" s="49"/>
      <c r="K248" s="3"/>
    </row>
    <row r="249" spans="1:11" x14ac:dyDescent="0.25">
      <c r="A249" s="34" t="s">
        <v>529</v>
      </c>
      <c r="B249" s="33" t="s">
        <v>530</v>
      </c>
      <c r="C249" s="34" t="s">
        <v>318</v>
      </c>
      <c r="D249" s="43"/>
      <c r="E249" s="44"/>
      <c r="F249" s="97" t="s">
        <v>305</v>
      </c>
      <c r="G249" s="98"/>
      <c r="H249" s="96"/>
      <c r="I249" s="49"/>
      <c r="J249" s="49"/>
      <c r="K249" s="3"/>
    </row>
    <row r="250" spans="1:11" x14ac:dyDescent="0.25">
      <c r="A250" s="34" t="s">
        <v>531</v>
      </c>
      <c r="B250" s="33" t="s">
        <v>532</v>
      </c>
      <c r="C250" s="34" t="s">
        <v>318</v>
      </c>
      <c r="D250" s="43"/>
      <c r="E250" s="44"/>
      <c r="F250" s="97" t="s">
        <v>305</v>
      </c>
      <c r="G250" s="98"/>
      <c r="H250" s="96"/>
      <c r="I250" s="49"/>
      <c r="J250" s="49"/>
      <c r="K250" s="3"/>
    </row>
    <row r="251" spans="1:11" x14ac:dyDescent="0.25">
      <c r="A251" s="34" t="s">
        <v>533</v>
      </c>
      <c r="B251" s="33" t="s">
        <v>534</v>
      </c>
      <c r="C251" s="34" t="s">
        <v>318</v>
      </c>
      <c r="D251" s="43"/>
      <c r="E251" s="44"/>
      <c r="F251" s="97" t="s">
        <v>305</v>
      </c>
      <c r="G251" s="98"/>
      <c r="H251" s="96"/>
      <c r="I251" s="49"/>
      <c r="J251" s="49"/>
      <c r="K251" s="3"/>
    </row>
    <row r="252" spans="1:11" x14ac:dyDescent="0.25">
      <c r="A252" s="34" t="s">
        <v>535</v>
      </c>
      <c r="B252" s="33" t="s">
        <v>536</v>
      </c>
      <c r="C252" s="34" t="s">
        <v>318</v>
      </c>
      <c r="D252" s="43"/>
      <c r="E252" s="44"/>
      <c r="F252" s="97" t="s">
        <v>305</v>
      </c>
      <c r="G252" s="98"/>
      <c r="H252" s="96"/>
      <c r="I252" s="49"/>
      <c r="J252" s="49"/>
      <c r="K252" s="3"/>
    </row>
    <row r="253" spans="1:11" x14ac:dyDescent="0.25">
      <c r="A253" s="34" t="s">
        <v>537</v>
      </c>
      <c r="B253" s="33" t="s">
        <v>538</v>
      </c>
      <c r="C253" s="34" t="s">
        <v>318</v>
      </c>
      <c r="D253" s="43"/>
      <c r="E253" s="44"/>
      <c r="F253" s="97" t="s">
        <v>305</v>
      </c>
      <c r="G253" s="98"/>
      <c r="H253" s="96"/>
      <c r="I253" s="49"/>
      <c r="J253" s="49"/>
      <c r="K253" s="3"/>
    </row>
    <row r="254" spans="1:11" x14ac:dyDescent="0.25">
      <c r="A254" s="34" t="s">
        <v>539</v>
      </c>
      <c r="B254" s="33" t="s">
        <v>540</v>
      </c>
      <c r="C254" s="34" t="s">
        <v>318</v>
      </c>
      <c r="D254" s="43"/>
      <c r="E254" s="44"/>
      <c r="F254" s="97" t="s">
        <v>305</v>
      </c>
      <c r="G254" s="98"/>
      <c r="H254" s="96"/>
      <c r="I254" s="49"/>
      <c r="J254" s="49"/>
      <c r="K254" s="3"/>
    </row>
    <row r="255" spans="1:11" x14ac:dyDescent="0.25">
      <c r="A255" s="34" t="s">
        <v>541</v>
      </c>
      <c r="B255" s="52" t="s">
        <v>542</v>
      </c>
      <c r="C255" s="50"/>
      <c r="D255" s="43"/>
      <c r="E255" s="44"/>
      <c r="F255" s="118"/>
      <c r="G255" s="117"/>
      <c r="H255" s="49"/>
      <c r="I255" s="49"/>
      <c r="J255" s="49"/>
      <c r="K255" s="3"/>
    </row>
    <row r="256" spans="1:11" x14ac:dyDescent="0.25">
      <c r="A256" s="34"/>
      <c r="B256" s="33"/>
      <c r="C256" s="50"/>
      <c r="D256" s="43"/>
      <c r="E256" s="44"/>
      <c r="F256" s="97"/>
      <c r="G256" s="98"/>
      <c r="H256" s="49"/>
      <c r="I256" s="49"/>
      <c r="J256" s="49"/>
      <c r="K256" s="3"/>
    </row>
    <row r="257" spans="1:11" ht="15.6" x14ac:dyDescent="0.25">
      <c r="A257" s="99" t="s">
        <v>197</v>
      </c>
      <c r="B257" s="40" t="s">
        <v>198</v>
      </c>
      <c r="C257" s="47"/>
      <c r="D257" s="109"/>
      <c r="E257" s="110"/>
      <c r="F257" s="111"/>
      <c r="G257" s="112"/>
      <c r="H257" s="49"/>
      <c r="I257" s="49"/>
      <c r="J257" s="49"/>
      <c r="K257" s="5"/>
    </row>
    <row r="258" spans="1:11" ht="15.6" x14ac:dyDescent="0.25">
      <c r="A258" s="34"/>
      <c r="B258" s="40"/>
      <c r="C258" s="47"/>
      <c r="D258" s="109"/>
      <c r="E258" s="110"/>
      <c r="F258" s="111"/>
      <c r="G258" s="112"/>
      <c r="H258" s="49"/>
      <c r="I258" s="49"/>
      <c r="J258" s="49"/>
      <c r="K258" s="5"/>
    </row>
    <row r="259" spans="1:11" ht="41.4" x14ac:dyDescent="0.25">
      <c r="A259" s="47" t="s">
        <v>199</v>
      </c>
      <c r="B259" s="46" t="s">
        <v>543</v>
      </c>
      <c r="C259" s="130" t="s">
        <v>22</v>
      </c>
      <c r="D259" s="109"/>
      <c r="E259" s="110"/>
      <c r="F259" s="111" t="s">
        <v>23</v>
      </c>
      <c r="G259" s="112"/>
      <c r="H259" s="131"/>
      <c r="I259" s="49"/>
      <c r="J259" s="49"/>
      <c r="K259" s="5"/>
    </row>
    <row r="260" spans="1:11" ht="15.6" x14ac:dyDescent="0.25">
      <c r="A260" s="34"/>
      <c r="B260" s="40"/>
      <c r="C260" s="47"/>
      <c r="D260" s="109"/>
      <c r="E260" s="110"/>
      <c r="F260" s="111"/>
      <c r="G260" s="112"/>
      <c r="H260" s="49"/>
      <c r="I260" s="49"/>
      <c r="J260" s="49"/>
      <c r="K260" s="5"/>
    </row>
    <row r="261" spans="1:11" x14ac:dyDescent="0.25">
      <c r="A261" s="47" t="s">
        <v>200</v>
      </c>
      <c r="B261" s="46" t="s">
        <v>544</v>
      </c>
      <c r="C261" s="34"/>
      <c r="D261" s="43"/>
      <c r="E261" s="44"/>
      <c r="F261" s="97"/>
      <c r="G261" s="98"/>
      <c r="H261" s="49"/>
      <c r="I261" s="49"/>
      <c r="J261" s="49"/>
      <c r="K261" s="3"/>
    </row>
    <row r="262" spans="1:11" x14ac:dyDescent="0.25">
      <c r="A262" s="34" t="s">
        <v>545</v>
      </c>
      <c r="B262" s="52" t="s">
        <v>546</v>
      </c>
      <c r="C262" s="34"/>
      <c r="D262" s="43"/>
      <c r="E262" s="44"/>
      <c r="F262" s="97"/>
      <c r="G262" s="98"/>
      <c r="H262" s="49"/>
      <c r="I262" s="49"/>
      <c r="J262" s="49"/>
      <c r="K262" s="3"/>
    </row>
    <row r="263" spans="1:11" x14ac:dyDescent="0.25">
      <c r="A263" s="34" t="s">
        <v>547</v>
      </c>
      <c r="B263" s="33" t="s">
        <v>548</v>
      </c>
      <c r="C263" s="34" t="s">
        <v>50</v>
      </c>
      <c r="D263" s="33"/>
      <c r="E263" s="44"/>
      <c r="F263" s="97"/>
      <c r="G263" s="98"/>
      <c r="H263" s="131"/>
      <c r="I263" s="49"/>
      <c r="J263" s="49"/>
      <c r="K263" s="3"/>
    </row>
    <row r="264" spans="1:11" x14ac:dyDescent="0.25">
      <c r="A264" s="34" t="s">
        <v>549</v>
      </c>
      <c r="B264" s="33" t="s">
        <v>550</v>
      </c>
      <c r="C264" s="34" t="s">
        <v>50</v>
      </c>
      <c r="D264" s="43"/>
      <c r="E264" s="44"/>
      <c r="F264" s="97"/>
      <c r="G264" s="98"/>
      <c r="H264" s="131"/>
      <c r="I264" s="49"/>
      <c r="J264" s="49"/>
      <c r="K264" s="3"/>
    </row>
    <row r="265" spans="1:11" ht="27.6" x14ac:dyDescent="0.25">
      <c r="A265" s="34" t="s">
        <v>551</v>
      </c>
      <c r="B265" s="33" t="s">
        <v>552</v>
      </c>
      <c r="C265" s="33" t="s">
        <v>797</v>
      </c>
      <c r="D265" s="43"/>
      <c r="E265" s="44"/>
      <c r="F265" s="97" t="s">
        <v>305</v>
      </c>
      <c r="G265" s="98"/>
      <c r="H265" s="131"/>
      <c r="I265" s="49"/>
      <c r="J265" s="49"/>
      <c r="K265" s="3"/>
    </row>
    <row r="266" spans="1:11" ht="27.6" x14ac:dyDescent="0.25">
      <c r="A266" s="34" t="s">
        <v>553</v>
      </c>
      <c r="B266" s="33" t="s">
        <v>554</v>
      </c>
      <c r="C266" s="33" t="s">
        <v>798</v>
      </c>
      <c r="D266" s="43"/>
      <c r="E266" s="44"/>
      <c r="F266" s="97" t="s">
        <v>305</v>
      </c>
      <c r="G266" s="98"/>
      <c r="H266" s="131"/>
      <c r="I266" s="49"/>
      <c r="J266" s="49"/>
      <c r="K266" s="3"/>
    </row>
    <row r="267" spans="1:11" x14ac:dyDescent="0.25">
      <c r="A267" s="34" t="s">
        <v>555</v>
      </c>
      <c r="B267" s="52" t="s">
        <v>556</v>
      </c>
      <c r="C267" s="34"/>
      <c r="D267" s="43"/>
      <c r="E267" s="44"/>
      <c r="F267" s="97"/>
      <c r="G267" s="98"/>
      <c r="H267" s="49"/>
      <c r="I267" s="49"/>
      <c r="J267" s="49"/>
      <c r="K267" s="3"/>
    </row>
    <row r="268" spans="1:11" x14ac:dyDescent="0.25">
      <c r="A268" s="34" t="s">
        <v>557</v>
      </c>
      <c r="B268" s="33" t="s">
        <v>558</v>
      </c>
      <c r="C268" s="50" t="s">
        <v>96</v>
      </c>
      <c r="D268" s="43"/>
      <c r="E268" s="44"/>
      <c r="F268" s="97" t="s">
        <v>23</v>
      </c>
      <c r="G268" s="98"/>
      <c r="H268" s="131"/>
      <c r="I268" s="49"/>
      <c r="J268" s="49"/>
      <c r="K268" s="3"/>
    </row>
    <row r="269" spans="1:11" x14ac:dyDescent="0.25">
      <c r="A269" s="34" t="s">
        <v>559</v>
      </c>
      <c r="B269" s="33" t="s">
        <v>560</v>
      </c>
      <c r="C269" s="50" t="s">
        <v>96</v>
      </c>
      <c r="D269" s="43"/>
      <c r="E269" s="44"/>
      <c r="F269" s="118" t="s">
        <v>23</v>
      </c>
      <c r="G269" s="117"/>
      <c r="H269" s="131"/>
      <c r="I269" s="49"/>
      <c r="J269" s="49"/>
      <c r="K269" s="3"/>
    </row>
    <row r="270" spans="1:11" x14ac:dyDescent="0.25">
      <c r="A270" s="34" t="s">
        <v>561</v>
      </c>
      <c r="B270" s="33" t="s">
        <v>562</v>
      </c>
      <c r="C270" s="50" t="s">
        <v>22</v>
      </c>
      <c r="D270" s="43"/>
      <c r="E270" s="44"/>
      <c r="F270" s="97" t="s">
        <v>23</v>
      </c>
      <c r="G270" s="98"/>
      <c r="H270" s="131"/>
      <c r="I270" s="49"/>
      <c r="J270" s="49"/>
      <c r="K270" s="3"/>
    </row>
    <row r="271" spans="1:11" x14ac:dyDescent="0.25">
      <c r="A271" s="34" t="s">
        <v>563</v>
      </c>
      <c r="B271" s="33" t="s">
        <v>564</v>
      </c>
      <c r="C271" s="50" t="s">
        <v>96</v>
      </c>
      <c r="D271" s="43"/>
      <c r="E271" s="44"/>
      <c r="F271" s="118" t="s">
        <v>23</v>
      </c>
      <c r="G271" s="117"/>
      <c r="H271" s="131"/>
      <c r="I271" s="49"/>
      <c r="J271" s="49"/>
      <c r="K271" s="3"/>
    </row>
    <row r="272" spans="1:11" x14ac:dyDescent="0.25">
      <c r="A272" s="34" t="s">
        <v>565</v>
      </c>
      <c r="B272" s="33" t="s">
        <v>566</v>
      </c>
      <c r="C272" s="50" t="s">
        <v>50</v>
      </c>
      <c r="D272" s="43"/>
      <c r="E272" s="44" t="s">
        <v>567</v>
      </c>
      <c r="F272" s="97" t="s">
        <v>305</v>
      </c>
      <c r="G272" s="98"/>
      <c r="H272" s="96"/>
      <c r="I272" s="49"/>
      <c r="J272" s="49"/>
      <c r="K272" s="3"/>
    </row>
    <row r="273" spans="1:11" x14ac:dyDescent="0.25">
      <c r="A273" s="34" t="s">
        <v>568</v>
      </c>
      <c r="B273" s="33" t="s">
        <v>569</v>
      </c>
      <c r="C273" s="50" t="s">
        <v>22</v>
      </c>
      <c r="D273" s="43"/>
      <c r="E273" s="44"/>
      <c r="F273" s="118" t="s">
        <v>23</v>
      </c>
      <c r="G273" s="117"/>
      <c r="H273" s="96"/>
      <c r="I273" s="49"/>
      <c r="J273" s="49"/>
      <c r="K273" s="3"/>
    </row>
    <row r="274" spans="1:11" x14ac:dyDescent="0.25">
      <c r="A274" s="34" t="s">
        <v>570</v>
      </c>
      <c r="B274" s="33" t="s">
        <v>571</v>
      </c>
      <c r="C274" s="50" t="s">
        <v>22</v>
      </c>
      <c r="D274" s="43"/>
      <c r="E274" s="44"/>
      <c r="F274" s="118" t="s">
        <v>23</v>
      </c>
      <c r="G274" s="117"/>
      <c r="H274" s="96"/>
      <c r="I274" s="49"/>
      <c r="J274" s="49"/>
      <c r="K274" s="3"/>
    </row>
    <row r="275" spans="1:11" x14ac:dyDescent="0.25">
      <c r="A275" s="34" t="s">
        <v>572</v>
      </c>
      <c r="B275" s="33" t="s">
        <v>573</v>
      </c>
      <c r="C275" s="50" t="s">
        <v>22</v>
      </c>
      <c r="D275" s="43"/>
      <c r="E275" s="44"/>
      <c r="F275" s="118" t="s">
        <v>23</v>
      </c>
      <c r="G275" s="117"/>
      <c r="H275" s="96"/>
      <c r="I275" s="49"/>
      <c r="J275" s="49"/>
      <c r="K275" s="3"/>
    </row>
    <row r="276" spans="1:11" ht="15" x14ac:dyDescent="0.25">
      <c r="A276" s="34" t="s">
        <v>574</v>
      </c>
      <c r="B276" s="33" t="s">
        <v>575</v>
      </c>
      <c r="C276" s="34" t="s">
        <v>22</v>
      </c>
      <c r="D276" s="43"/>
      <c r="E276" s="44"/>
      <c r="F276" s="118" t="s">
        <v>23</v>
      </c>
      <c r="G276" s="117"/>
      <c r="H276" s="96"/>
      <c r="I276" s="49"/>
      <c r="J276" s="49"/>
      <c r="K276" s="3"/>
    </row>
    <row r="277" spans="1:11" ht="15" x14ac:dyDescent="0.25">
      <c r="A277" s="34" t="s">
        <v>576</v>
      </c>
      <c r="B277" s="33" t="s">
        <v>577</v>
      </c>
      <c r="C277" s="50" t="s">
        <v>22</v>
      </c>
      <c r="D277" s="43"/>
      <c r="E277" s="44"/>
      <c r="F277" s="118" t="s">
        <v>23</v>
      </c>
      <c r="G277" s="117"/>
      <c r="H277" s="96"/>
      <c r="I277" s="49"/>
      <c r="J277" s="49"/>
      <c r="K277" s="3"/>
    </row>
    <row r="278" spans="1:11" ht="15" x14ac:dyDescent="0.25">
      <c r="A278" s="34" t="s">
        <v>578</v>
      </c>
      <c r="B278" s="33" t="s">
        <v>579</v>
      </c>
      <c r="C278" s="50" t="s">
        <v>22</v>
      </c>
      <c r="D278" s="43"/>
      <c r="E278" s="44"/>
      <c r="F278" s="118" t="s">
        <v>23</v>
      </c>
      <c r="G278" s="117"/>
      <c r="H278" s="96"/>
      <c r="I278" s="49"/>
      <c r="J278" s="49"/>
      <c r="K278" s="3"/>
    </row>
    <row r="279" spans="1:11" x14ac:dyDescent="0.25">
      <c r="A279" s="34" t="s">
        <v>580</v>
      </c>
      <c r="B279" s="52" t="s">
        <v>581</v>
      </c>
      <c r="C279" s="34"/>
      <c r="D279" s="43"/>
      <c r="E279" s="44"/>
      <c r="F279" s="97"/>
      <c r="G279" s="98"/>
      <c r="H279" s="49"/>
      <c r="I279" s="49"/>
      <c r="J279" s="49"/>
      <c r="K279" s="3"/>
    </row>
    <row r="280" spans="1:11" x14ac:dyDescent="0.25">
      <c r="A280" s="34" t="s">
        <v>582</v>
      </c>
      <c r="B280" s="33" t="s">
        <v>583</v>
      </c>
      <c r="C280" s="50" t="s">
        <v>22</v>
      </c>
      <c r="D280" s="43"/>
      <c r="E280" s="44"/>
      <c r="F280" s="118" t="s">
        <v>23</v>
      </c>
      <c r="G280" s="117"/>
      <c r="H280" s="96"/>
      <c r="I280" s="49"/>
      <c r="J280" s="49"/>
      <c r="K280" s="3"/>
    </row>
    <row r="281" spans="1:11" ht="27.6" x14ac:dyDescent="0.25">
      <c r="A281" s="34" t="s">
        <v>584</v>
      </c>
      <c r="B281" s="33" t="s">
        <v>585</v>
      </c>
      <c r="C281" s="50" t="s">
        <v>22</v>
      </c>
      <c r="D281" s="43"/>
      <c r="E281" s="44"/>
      <c r="F281" s="118" t="s">
        <v>23</v>
      </c>
      <c r="G281" s="117"/>
      <c r="H281" s="96"/>
      <c r="I281" s="49"/>
      <c r="J281" s="49"/>
      <c r="K281" s="3"/>
    </row>
    <row r="282" spans="1:11" ht="27.6" x14ac:dyDescent="0.25">
      <c r="A282" s="34" t="s">
        <v>586</v>
      </c>
      <c r="B282" s="33" t="s">
        <v>587</v>
      </c>
      <c r="C282" s="50" t="s">
        <v>317</v>
      </c>
      <c r="D282" s="43"/>
      <c r="E282" s="44"/>
      <c r="F282" s="118" t="s">
        <v>205</v>
      </c>
      <c r="G282" s="117">
        <v>2</v>
      </c>
      <c r="H282" s="96"/>
      <c r="I282" s="49"/>
      <c r="J282" s="49"/>
      <c r="K282" s="3"/>
    </row>
    <row r="283" spans="1:11" x14ac:dyDescent="0.25">
      <c r="A283" s="34"/>
      <c r="B283" s="33"/>
      <c r="C283" s="50"/>
      <c r="D283" s="43"/>
      <c r="E283" s="44"/>
      <c r="F283" s="97"/>
      <c r="G283" s="98"/>
      <c r="H283" s="49"/>
      <c r="I283" s="49"/>
      <c r="J283" s="49"/>
      <c r="K283" s="3"/>
    </row>
    <row r="284" spans="1:11" x14ac:dyDescent="0.25">
      <c r="A284" s="47" t="s">
        <v>201</v>
      </c>
      <c r="B284" s="46" t="s">
        <v>588</v>
      </c>
      <c r="C284" s="34"/>
      <c r="D284" s="43"/>
      <c r="E284" s="44"/>
      <c r="F284" s="97"/>
      <c r="G284" s="98"/>
      <c r="H284" s="49"/>
      <c r="I284" s="49"/>
      <c r="J284" s="49"/>
      <c r="K284" s="3"/>
    </row>
    <row r="285" spans="1:11" ht="27.6" x14ac:dyDescent="0.25">
      <c r="A285" s="34" t="s">
        <v>589</v>
      </c>
      <c r="B285" s="33" t="s">
        <v>590</v>
      </c>
      <c r="C285" s="34" t="s">
        <v>26</v>
      </c>
      <c r="D285" s="43"/>
      <c r="E285" s="44"/>
      <c r="F285" s="97" t="s">
        <v>305</v>
      </c>
      <c r="G285" s="98"/>
      <c r="H285" s="96"/>
      <c r="I285" s="49"/>
      <c r="J285" s="49"/>
      <c r="K285" s="3"/>
    </row>
    <row r="286" spans="1:11" x14ac:dyDescent="0.25">
      <c r="A286" s="34" t="s">
        <v>591</v>
      </c>
      <c r="B286" s="33" t="s">
        <v>592</v>
      </c>
      <c r="C286" s="34" t="s">
        <v>186</v>
      </c>
      <c r="D286" s="43"/>
      <c r="E286" s="44"/>
      <c r="F286" s="97" t="s">
        <v>305</v>
      </c>
      <c r="G286" s="98"/>
      <c r="H286" s="96"/>
      <c r="I286" s="49"/>
      <c r="J286" s="49"/>
      <c r="K286" s="3"/>
    </row>
    <row r="287" spans="1:11" ht="27.6" x14ac:dyDescent="0.25">
      <c r="A287" s="34" t="s">
        <v>593</v>
      </c>
      <c r="B287" s="33" t="s">
        <v>594</v>
      </c>
      <c r="C287" s="34" t="s">
        <v>50</v>
      </c>
      <c r="D287" s="43"/>
      <c r="E287" s="44"/>
      <c r="F287" s="97" t="s">
        <v>305</v>
      </c>
      <c r="G287" s="98"/>
      <c r="H287" s="96"/>
      <c r="I287" s="49"/>
      <c r="J287" s="49"/>
      <c r="K287" s="3"/>
    </row>
    <row r="288" spans="1:11" x14ac:dyDescent="0.25">
      <c r="A288" s="34"/>
      <c r="B288" s="33"/>
      <c r="C288" s="34"/>
      <c r="D288" s="43"/>
      <c r="E288" s="44"/>
      <c r="F288" s="97"/>
      <c r="G288" s="98"/>
      <c r="H288" s="49"/>
      <c r="I288" s="49"/>
      <c r="J288" s="49"/>
      <c r="K288" s="3"/>
    </row>
    <row r="289" spans="1:11" x14ac:dyDescent="0.25">
      <c r="A289" s="47" t="s">
        <v>315</v>
      </c>
      <c r="B289" s="46" t="s">
        <v>595</v>
      </c>
      <c r="C289" s="34"/>
      <c r="D289" s="43"/>
      <c r="E289" s="44"/>
      <c r="F289" s="97"/>
      <c r="G289" s="98"/>
      <c r="H289" s="49"/>
      <c r="I289" s="49"/>
      <c r="J289" s="49"/>
      <c r="K289" s="3"/>
    </row>
    <row r="290" spans="1:11" ht="27.6" x14ac:dyDescent="0.25">
      <c r="A290" s="34" t="s">
        <v>596</v>
      </c>
      <c r="B290" s="33" t="s">
        <v>597</v>
      </c>
      <c r="C290" s="59" t="s">
        <v>700</v>
      </c>
      <c r="D290" s="43"/>
      <c r="E290" s="44" t="s">
        <v>203</v>
      </c>
      <c r="F290" s="97" t="s">
        <v>305</v>
      </c>
      <c r="G290" s="98"/>
      <c r="H290" s="96"/>
      <c r="I290" s="2">
        <v>0</v>
      </c>
      <c r="J290" s="113"/>
      <c r="K290" s="3"/>
    </row>
    <row r="291" spans="1:11" ht="27.6" x14ac:dyDescent="0.25">
      <c r="A291" s="34" t="s">
        <v>598</v>
      </c>
      <c r="B291" s="33" t="s">
        <v>599</v>
      </c>
      <c r="C291" s="59" t="s">
        <v>700</v>
      </c>
      <c r="D291" s="43"/>
      <c r="E291" s="44" t="s">
        <v>203</v>
      </c>
      <c r="F291" s="97" t="s">
        <v>305</v>
      </c>
      <c r="G291" s="98"/>
      <c r="H291" s="96"/>
      <c r="I291" s="2">
        <v>0</v>
      </c>
      <c r="J291" s="113"/>
      <c r="K291" s="3"/>
    </row>
    <row r="292" spans="1:11" ht="27.6" x14ac:dyDescent="0.25">
      <c r="A292" s="34" t="s">
        <v>600</v>
      </c>
      <c r="B292" s="33" t="s">
        <v>601</v>
      </c>
      <c r="C292" s="59" t="s">
        <v>700</v>
      </c>
      <c r="D292" s="43"/>
      <c r="E292" s="44" t="s">
        <v>203</v>
      </c>
      <c r="F292" s="97" t="s">
        <v>305</v>
      </c>
      <c r="G292" s="98"/>
      <c r="H292" s="96"/>
      <c r="I292" s="2">
        <v>0</v>
      </c>
      <c r="J292" s="113"/>
      <c r="K292" s="3"/>
    </row>
    <row r="293" spans="1:11" ht="27.6" x14ac:dyDescent="0.25">
      <c r="A293" s="34" t="s">
        <v>602</v>
      </c>
      <c r="B293" s="33" t="s">
        <v>603</v>
      </c>
      <c r="C293" s="59" t="s">
        <v>700</v>
      </c>
      <c r="D293" s="43"/>
      <c r="E293" s="44" t="s">
        <v>604</v>
      </c>
      <c r="F293" s="97" t="s">
        <v>305</v>
      </c>
      <c r="G293" s="98"/>
      <c r="H293" s="96"/>
      <c r="I293" s="2">
        <v>0</v>
      </c>
      <c r="J293" s="113"/>
      <c r="K293" s="3"/>
    </row>
    <row r="294" spans="1:11" ht="27.6" x14ac:dyDescent="0.25">
      <c r="A294" s="34" t="s">
        <v>605</v>
      </c>
      <c r="B294" s="33" t="s">
        <v>606</v>
      </c>
      <c r="C294" s="59" t="s">
        <v>700</v>
      </c>
      <c r="D294" s="43"/>
      <c r="E294" s="44" t="s">
        <v>203</v>
      </c>
      <c r="F294" s="97" t="s">
        <v>305</v>
      </c>
      <c r="G294" s="98"/>
      <c r="H294" s="96"/>
      <c r="I294" s="2">
        <v>0</v>
      </c>
      <c r="J294" s="113"/>
      <c r="K294" s="3"/>
    </row>
    <row r="295" spans="1:11" ht="27.6" x14ac:dyDescent="0.25">
      <c r="A295" s="34" t="s">
        <v>607</v>
      </c>
      <c r="B295" s="33" t="s">
        <v>608</v>
      </c>
      <c r="C295" s="59" t="s">
        <v>700</v>
      </c>
      <c r="D295" s="43"/>
      <c r="E295" s="44" t="s">
        <v>203</v>
      </c>
      <c r="F295" s="97" t="s">
        <v>305</v>
      </c>
      <c r="G295" s="98"/>
      <c r="H295" s="96"/>
      <c r="I295" s="2">
        <v>0</v>
      </c>
      <c r="J295" s="113"/>
      <c r="K295" s="3"/>
    </row>
    <row r="296" spans="1:11" ht="27.6" x14ac:dyDescent="0.25">
      <c r="A296" s="34" t="s">
        <v>609</v>
      </c>
      <c r="B296" s="33" t="s">
        <v>610</v>
      </c>
      <c r="C296" s="59" t="s">
        <v>700</v>
      </c>
      <c r="D296" s="43"/>
      <c r="E296" s="44" t="s">
        <v>203</v>
      </c>
      <c r="F296" s="97" t="s">
        <v>305</v>
      </c>
      <c r="G296" s="98"/>
      <c r="H296" s="96"/>
      <c r="I296" s="2">
        <v>0</v>
      </c>
      <c r="J296" s="113"/>
      <c r="K296" s="3"/>
    </row>
    <row r="297" spans="1:11" ht="27.6" x14ac:dyDescent="0.25">
      <c r="A297" s="34" t="s">
        <v>611</v>
      </c>
      <c r="B297" s="33" t="s">
        <v>612</v>
      </c>
      <c r="C297" s="59" t="s">
        <v>700</v>
      </c>
      <c r="D297" s="43"/>
      <c r="E297" s="44" t="s">
        <v>203</v>
      </c>
      <c r="F297" s="97" t="s">
        <v>305</v>
      </c>
      <c r="G297" s="98"/>
      <c r="H297" s="96"/>
      <c r="I297" s="2">
        <v>0</v>
      </c>
      <c r="J297" s="113"/>
      <c r="K297" s="3"/>
    </row>
    <row r="298" spans="1:11" ht="27.6" x14ac:dyDescent="0.25">
      <c r="A298" s="34" t="s">
        <v>613</v>
      </c>
      <c r="B298" s="33" t="s">
        <v>614</v>
      </c>
      <c r="C298" s="59" t="s">
        <v>700</v>
      </c>
      <c r="D298" s="43"/>
      <c r="E298" s="44" t="s">
        <v>203</v>
      </c>
      <c r="F298" s="97" t="s">
        <v>305</v>
      </c>
      <c r="G298" s="98"/>
      <c r="H298" s="96"/>
      <c r="I298" s="2">
        <v>0</v>
      </c>
      <c r="J298" s="113"/>
      <c r="K298" s="3"/>
    </row>
    <row r="299" spans="1:11" ht="27.6" x14ac:dyDescent="0.25">
      <c r="A299" s="34" t="s">
        <v>615</v>
      </c>
      <c r="B299" s="33" t="s">
        <v>616</v>
      </c>
      <c r="C299" s="59" t="s">
        <v>700</v>
      </c>
      <c r="D299" s="43"/>
      <c r="E299" s="44" t="s">
        <v>42</v>
      </c>
      <c r="F299" s="97" t="s">
        <v>305</v>
      </c>
      <c r="G299" s="98"/>
      <c r="H299" s="96"/>
      <c r="I299" s="2">
        <v>0</v>
      </c>
      <c r="J299" s="113"/>
      <c r="K299" s="3"/>
    </row>
    <row r="300" spans="1:11" x14ac:dyDescent="0.25">
      <c r="A300" s="34" t="s">
        <v>617</v>
      </c>
      <c r="B300" s="33" t="s">
        <v>618</v>
      </c>
      <c r="C300" s="50"/>
      <c r="D300" s="43"/>
      <c r="E300" s="44"/>
      <c r="F300" s="97"/>
      <c r="G300" s="98"/>
      <c r="H300" s="49"/>
      <c r="I300" s="49"/>
      <c r="J300" s="49"/>
      <c r="K300" s="3"/>
    </row>
    <row r="301" spans="1:11" ht="27.6" x14ac:dyDescent="0.25">
      <c r="A301" s="34" t="s">
        <v>619</v>
      </c>
      <c r="B301" s="33" t="s">
        <v>620</v>
      </c>
      <c r="C301" s="33" t="s">
        <v>799</v>
      </c>
      <c r="D301" s="43"/>
      <c r="E301" s="44"/>
      <c r="F301" s="97" t="s">
        <v>305</v>
      </c>
      <c r="G301" s="98"/>
      <c r="H301" s="96"/>
      <c r="I301" s="49"/>
      <c r="J301" s="49"/>
      <c r="K301" s="3"/>
    </row>
    <row r="302" spans="1:11" ht="27.6" x14ac:dyDescent="0.25">
      <c r="A302" s="34" t="s">
        <v>621</v>
      </c>
      <c r="B302" s="33" t="s">
        <v>622</v>
      </c>
      <c r="C302" s="33" t="s">
        <v>800</v>
      </c>
      <c r="D302" s="43"/>
      <c r="E302" s="44"/>
      <c r="F302" s="97" t="s">
        <v>305</v>
      </c>
      <c r="G302" s="98"/>
      <c r="H302" s="96"/>
      <c r="I302" s="49"/>
      <c r="J302" s="49"/>
      <c r="K302" s="3"/>
    </row>
    <row r="303" spans="1:11" ht="27.6" x14ac:dyDescent="0.25">
      <c r="A303" s="34" t="s">
        <v>623</v>
      </c>
      <c r="B303" s="33" t="s">
        <v>204</v>
      </c>
      <c r="C303" s="33" t="s">
        <v>801</v>
      </c>
      <c r="D303" s="43"/>
      <c r="E303" s="44"/>
      <c r="F303" s="97" t="s">
        <v>305</v>
      </c>
      <c r="G303" s="98"/>
      <c r="H303" s="96"/>
      <c r="I303" s="49"/>
      <c r="J303" s="49"/>
      <c r="K303" s="3"/>
    </row>
    <row r="304" spans="1:11" ht="27.6" x14ac:dyDescent="0.25">
      <c r="A304" s="34" t="s">
        <v>624</v>
      </c>
      <c r="B304" s="33" t="s">
        <v>625</v>
      </c>
      <c r="C304" s="59" t="s">
        <v>700</v>
      </c>
      <c r="D304" s="43"/>
      <c r="E304" s="44" t="s">
        <v>203</v>
      </c>
      <c r="F304" s="97" t="s">
        <v>305</v>
      </c>
      <c r="G304" s="98"/>
      <c r="H304" s="96"/>
      <c r="I304" s="2">
        <v>0</v>
      </c>
      <c r="J304" s="113"/>
      <c r="K304" s="3"/>
    </row>
    <row r="305" spans="1:11" x14ac:dyDescent="0.25">
      <c r="A305" s="34"/>
      <c r="B305" s="33"/>
      <c r="C305" s="33"/>
      <c r="D305" s="43"/>
      <c r="E305" s="44"/>
      <c r="F305" s="97"/>
      <c r="G305" s="98"/>
      <c r="H305" s="49"/>
      <c r="I305" s="49"/>
      <c r="J305" s="49"/>
      <c r="K305" s="3"/>
    </row>
    <row r="306" spans="1:11" ht="15.6" x14ac:dyDescent="0.25">
      <c r="A306" s="99" t="s">
        <v>626</v>
      </c>
      <c r="B306" s="40" t="s">
        <v>627</v>
      </c>
      <c r="C306" s="33"/>
      <c r="D306" s="43"/>
      <c r="E306" s="44"/>
      <c r="F306" s="97"/>
      <c r="G306" s="98"/>
      <c r="H306" s="49"/>
      <c r="I306" s="49"/>
      <c r="J306" s="49"/>
      <c r="K306" s="3"/>
    </row>
    <row r="307" spans="1:11" x14ac:dyDescent="0.25">
      <c r="A307" s="34"/>
      <c r="B307" s="33"/>
      <c r="C307" s="33"/>
      <c r="D307" s="43"/>
      <c r="E307" s="44"/>
      <c r="F307" s="97"/>
      <c r="G307" s="98"/>
      <c r="H307" s="49"/>
      <c r="I307" s="49"/>
      <c r="J307" s="49"/>
      <c r="K307" s="3"/>
    </row>
    <row r="308" spans="1:11" x14ac:dyDescent="0.25">
      <c r="A308" s="47" t="s">
        <v>628</v>
      </c>
      <c r="B308" s="46" t="s">
        <v>629</v>
      </c>
      <c r="C308" s="33"/>
      <c r="D308" s="43"/>
      <c r="E308" s="44"/>
      <c r="F308" s="97"/>
      <c r="G308" s="98"/>
      <c r="H308" s="49"/>
      <c r="I308" s="49"/>
      <c r="J308" s="49"/>
      <c r="K308" s="3"/>
    </row>
    <row r="309" spans="1:11" x14ac:dyDescent="0.25">
      <c r="A309" s="34" t="s">
        <v>630</v>
      </c>
      <c r="B309" s="33" t="s">
        <v>631</v>
      </c>
      <c r="C309" s="33" t="s">
        <v>26</v>
      </c>
      <c r="D309" s="43"/>
      <c r="E309" s="44"/>
      <c r="F309" s="97" t="s">
        <v>305</v>
      </c>
      <c r="G309" s="98"/>
      <c r="H309" s="96"/>
      <c r="I309" s="49"/>
      <c r="J309" s="49"/>
      <c r="K309" s="3"/>
    </row>
    <row r="310" spans="1:11" ht="27.6" x14ac:dyDescent="0.25">
      <c r="A310" s="34" t="s">
        <v>632</v>
      </c>
      <c r="B310" s="33" t="s">
        <v>633</v>
      </c>
      <c r="C310" s="33" t="s">
        <v>634</v>
      </c>
      <c r="D310" s="43"/>
      <c r="E310" s="44"/>
      <c r="F310" s="97" t="s">
        <v>305</v>
      </c>
      <c r="G310" s="98"/>
      <c r="H310" s="96"/>
      <c r="I310" s="49"/>
      <c r="J310" s="49"/>
      <c r="K310" s="3"/>
    </row>
    <row r="311" spans="1:11" x14ac:dyDescent="0.25">
      <c r="A311" s="34" t="s">
        <v>635</v>
      </c>
      <c r="B311" s="33" t="s">
        <v>636</v>
      </c>
      <c r="C311" s="33" t="s">
        <v>637</v>
      </c>
      <c r="D311" s="43"/>
      <c r="E311" s="44"/>
      <c r="F311" s="97" t="s">
        <v>305</v>
      </c>
      <c r="G311" s="98"/>
      <c r="H311" s="96"/>
      <c r="I311" s="49"/>
      <c r="J311" s="49"/>
      <c r="K311" s="3"/>
    </row>
    <row r="312" spans="1:11" x14ac:dyDescent="0.25">
      <c r="A312" s="34"/>
      <c r="B312" s="33"/>
      <c r="C312" s="33"/>
      <c r="D312" s="43"/>
      <c r="E312" s="44"/>
      <c r="F312" s="97"/>
      <c r="G312" s="98"/>
      <c r="H312" s="49"/>
      <c r="I312" s="49"/>
      <c r="J312" s="49"/>
      <c r="K312" s="3"/>
    </row>
    <row r="313" spans="1:11" x14ac:dyDescent="0.25">
      <c r="A313" s="34"/>
      <c r="B313" s="33"/>
      <c r="C313" s="33"/>
      <c r="D313" s="43"/>
      <c r="E313" s="44"/>
      <c r="F313" s="97"/>
      <c r="G313" s="98"/>
      <c r="H313" s="49"/>
      <c r="I313" s="49"/>
      <c r="J313" s="49"/>
      <c r="K313" s="3"/>
    </row>
    <row r="314" spans="1:11" x14ac:dyDescent="0.25">
      <c r="A314" s="47" t="s">
        <v>638</v>
      </c>
      <c r="B314" s="46" t="s">
        <v>639</v>
      </c>
      <c r="C314" s="33"/>
      <c r="D314" s="43"/>
      <c r="E314" s="44"/>
      <c r="F314" s="97"/>
      <c r="G314" s="98"/>
      <c r="H314" s="49"/>
      <c r="I314" s="49"/>
      <c r="J314" s="49"/>
      <c r="K314" s="3"/>
    </row>
    <row r="315" spans="1:11" x14ac:dyDescent="0.25">
      <c r="A315" s="34" t="s">
        <v>640</v>
      </c>
      <c r="B315" s="33" t="s">
        <v>641</v>
      </c>
      <c r="C315" s="33" t="s">
        <v>26</v>
      </c>
      <c r="D315" s="43"/>
      <c r="E315" s="44"/>
      <c r="F315" s="97" t="s">
        <v>305</v>
      </c>
      <c r="G315" s="98"/>
      <c r="H315" s="96"/>
      <c r="I315" s="49"/>
      <c r="J315" s="49"/>
      <c r="K315" s="3"/>
    </row>
    <row r="316" spans="1:11" ht="27.6" x14ac:dyDescent="0.25">
      <c r="A316" s="34" t="s">
        <v>642</v>
      </c>
      <c r="B316" s="33" t="s">
        <v>643</v>
      </c>
      <c r="C316" s="33" t="s">
        <v>634</v>
      </c>
      <c r="D316" s="43"/>
      <c r="E316" s="44"/>
      <c r="F316" s="97" t="s">
        <v>305</v>
      </c>
      <c r="G316" s="98"/>
      <c r="H316" s="96"/>
      <c r="I316" s="49"/>
      <c r="J316" s="49"/>
      <c r="K316" s="3"/>
    </row>
    <row r="317" spans="1:11" x14ac:dyDescent="0.25">
      <c r="A317" s="34" t="s">
        <v>644</v>
      </c>
      <c r="B317" s="33" t="s">
        <v>645</v>
      </c>
      <c r="C317" s="33" t="s">
        <v>637</v>
      </c>
      <c r="D317" s="43"/>
      <c r="E317" s="44"/>
      <c r="F317" s="97" t="s">
        <v>305</v>
      </c>
      <c r="G317" s="98"/>
      <c r="H317" s="96"/>
      <c r="I317" s="49"/>
      <c r="J317" s="49"/>
      <c r="K317" s="3"/>
    </row>
    <row r="318" spans="1:11" x14ac:dyDescent="0.25">
      <c r="A318" s="34"/>
      <c r="B318" s="33"/>
      <c r="C318" s="33"/>
      <c r="D318" s="43"/>
      <c r="E318" s="44"/>
      <c r="F318" s="97"/>
      <c r="G318" s="98"/>
      <c r="H318" s="49"/>
      <c r="I318" s="49"/>
      <c r="J318" s="49"/>
      <c r="K318" s="3"/>
    </row>
    <row r="319" spans="1:11" x14ac:dyDescent="0.25">
      <c r="A319" s="34"/>
      <c r="B319" s="33"/>
      <c r="C319" s="33"/>
      <c r="D319" s="43"/>
      <c r="E319" s="44"/>
      <c r="F319" s="97"/>
      <c r="G319" s="98"/>
      <c r="H319" s="49"/>
      <c r="I319" s="49"/>
      <c r="J319" s="49"/>
      <c r="K319" s="3"/>
    </row>
    <row r="320" spans="1:11" x14ac:dyDescent="0.25">
      <c r="A320" s="47" t="s">
        <v>646</v>
      </c>
      <c r="B320" s="46" t="s">
        <v>647</v>
      </c>
      <c r="C320" s="33"/>
      <c r="D320" s="43"/>
      <c r="E320" s="44"/>
      <c r="F320" s="97"/>
      <c r="G320" s="98"/>
      <c r="H320" s="49"/>
      <c r="I320" s="49"/>
      <c r="J320" s="49"/>
      <c r="K320" s="3"/>
    </row>
    <row r="321" spans="1:11" ht="27.6" x14ac:dyDescent="0.25">
      <c r="A321" s="34" t="s">
        <v>648</v>
      </c>
      <c r="B321" s="33" t="s">
        <v>649</v>
      </c>
      <c r="C321" s="50" t="s">
        <v>26</v>
      </c>
      <c r="D321" s="43"/>
      <c r="E321" s="44"/>
      <c r="F321" s="97" t="s">
        <v>305</v>
      </c>
      <c r="G321" s="115"/>
      <c r="H321" s="96"/>
      <c r="I321" s="49"/>
      <c r="J321" s="49"/>
      <c r="K321" s="3"/>
    </row>
    <row r="322" spans="1:11" x14ac:dyDescent="0.25">
      <c r="A322" s="34" t="s">
        <v>650</v>
      </c>
      <c r="B322" s="33" t="s">
        <v>651</v>
      </c>
      <c r="C322" s="50" t="s">
        <v>26</v>
      </c>
      <c r="D322" s="43"/>
      <c r="E322" s="44"/>
      <c r="F322" s="97" t="s">
        <v>305</v>
      </c>
      <c r="G322" s="98"/>
      <c r="H322" s="96"/>
      <c r="I322" s="49"/>
      <c r="J322" s="49"/>
      <c r="K322" s="3"/>
    </row>
    <row r="323" spans="1:11" ht="28.8" x14ac:dyDescent="0.25">
      <c r="A323" s="34" t="s">
        <v>652</v>
      </c>
      <c r="B323" s="33" t="s">
        <v>653</v>
      </c>
      <c r="C323" s="50" t="s">
        <v>26</v>
      </c>
      <c r="D323" s="43"/>
      <c r="E323" s="44"/>
      <c r="F323" s="97" t="s">
        <v>305</v>
      </c>
      <c r="G323" s="98"/>
      <c r="H323" s="96"/>
      <c r="I323" s="49"/>
      <c r="J323" s="49"/>
      <c r="K323" s="3"/>
    </row>
    <row r="324" spans="1:11" ht="27.6" x14ac:dyDescent="0.25">
      <c r="A324" s="34" t="s">
        <v>654</v>
      </c>
      <c r="B324" s="33" t="s">
        <v>655</v>
      </c>
      <c r="C324" s="50" t="s">
        <v>26</v>
      </c>
      <c r="D324" s="43"/>
      <c r="E324" s="44"/>
      <c r="F324" s="97" t="s">
        <v>305</v>
      </c>
      <c r="G324" s="98"/>
      <c r="H324" s="96"/>
      <c r="I324" s="49"/>
      <c r="J324" s="49"/>
      <c r="K324" s="3"/>
    </row>
    <row r="325" spans="1:11" ht="27.6" x14ac:dyDescent="0.25">
      <c r="A325" s="34" t="s">
        <v>656</v>
      </c>
      <c r="B325" s="33" t="s">
        <v>657</v>
      </c>
      <c r="C325" s="33" t="s">
        <v>637</v>
      </c>
      <c r="D325" s="43"/>
      <c r="E325" s="44"/>
      <c r="F325" s="97" t="s">
        <v>305</v>
      </c>
      <c r="G325" s="98"/>
      <c r="H325" s="96"/>
      <c r="I325" s="49"/>
      <c r="J325" s="49"/>
      <c r="K325" s="3"/>
    </row>
    <row r="326" spans="1:11" x14ac:dyDescent="0.25">
      <c r="A326" s="34"/>
      <c r="B326" s="33"/>
      <c r="C326" s="33"/>
      <c r="D326" s="43"/>
      <c r="E326" s="44"/>
      <c r="F326" s="97"/>
      <c r="G326" s="98"/>
      <c r="H326" s="49"/>
      <c r="I326" s="49"/>
      <c r="J326" s="49"/>
      <c r="K326" s="3"/>
    </row>
    <row r="327" spans="1:11" x14ac:dyDescent="0.25">
      <c r="A327" s="34"/>
      <c r="B327" s="33"/>
      <c r="C327" s="34"/>
      <c r="D327" s="43"/>
      <c r="E327" s="44"/>
      <c r="F327" s="97"/>
      <c r="G327" s="98"/>
      <c r="H327" s="49"/>
      <c r="I327" s="49"/>
      <c r="J327" s="49"/>
      <c r="K327" s="3"/>
    </row>
    <row r="328" spans="1:11" ht="18" x14ac:dyDescent="0.25">
      <c r="A328" s="132" t="s">
        <v>205</v>
      </c>
      <c r="B328" s="133" t="s">
        <v>206</v>
      </c>
      <c r="C328" s="132"/>
      <c r="D328" s="43"/>
      <c r="E328" s="44"/>
      <c r="F328" s="97"/>
      <c r="G328" s="98"/>
      <c r="H328" s="49"/>
      <c r="I328" s="49"/>
      <c r="J328" s="49"/>
      <c r="K328" s="3"/>
    </row>
    <row r="329" spans="1:11" x14ac:dyDescent="0.25">
      <c r="A329" s="42"/>
      <c r="B329" s="41"/>
      <c r="C329" s="34"/>
      <c r="D329" s="43"/>
      <c r="E329" s="44"/>
      <c r="F329" s="97"/>
      <c r="G329" s="98"/>
      <c r="H329" s="49"/>
      <c r="I329" s="49"/>
      <c r="J329" s="49"/>
      <c r="K329" s="3"/>
    </row>
    <row r="330" spans="1:11" x14ac:dyDescent="0.25">
      <c r="A330" s="56" t="s">
        <v>207</v>
      </c>
      <c r="B330" s="56" t="s">
        <v>167</v>
      </c>
      <c r="C330" s="45"/>
      <c r="D330" s="60"/>
      <c r="E330" s="106"/>
      <c r="F330" s="134"/>
      <c r="G330" s="135"/>
      <c r="H330" s="49"/>
      <c r="I330" s="49"/>
      <c r="J330" s="49"/>
      <c r="K330" s="3"/>
    </row>
    <row r="331" spans="1:11" x14ac:dyDescent="0.25">
      <c r="A331" s="45" t="s">
        <v>208</v>
      </c>
      <c r="B331" s="45" t="s">
        <v>209</v>
      </c>
      <c r="C331" s="45" t="s">
        <v>50</v>
      </c>
      <c r="D331" s="60"/>
      <c r="E331" s="106"/>
      <c r="F331" s="134" t="s">
        <v>305</v>
      </c>
      <c r="G331" s="135"/>
      <c r="H331" s="96"/>
      <c r="I331" s="49"/>
      <c r="J331" s="49"/>
      <c r="K331" s="3"/>
    </row>
    <row r="332" spans="1:11" ht="41.4" x14ac:dyDescent="0.25">
      <c r="A332" s="45" t="s">
        <v>210</v>
      </c>
      <c r="B332" s="45" t="s">
        <v>211</v>
      </c>
      <c r="C332" s="45" t="s">
        <v>22</v>
      </c>
      <c r="D332" s="60"/>
      <c r="E332" s="106"/>
      <c r="F332" s="134" t="s">
        <v>205</v>
      </c>
      <c r="G332" s="135">
        <v>1</v>
      </c>
      <c r="H332" s="161"/>
      <c r="I332" s="49"/>
      <c r="J332" s="49"/>
      <c r="K332" s="3"/>
    </row>
    <row r="333" spans="1:11" x14ac:dyDescent="0.25">
      <c r="A333" s="45" t="s">
        <v>212</v>
      </c>
      <c r="B333" s="45" t="s">
        <v>213</v>
      </c>
      <c r="C333" s="45" t="s">
        <v>214</v>
      </c>
      <c r="D333" s="60"/>
      <c r="E333" s="106" t="s">
        <v>215</v>
      </c>
      <c r="F333" s="134" t="s">
        <v>23</v>
      </c>
      <c r="G333" s="135"/>
      <c r="H333" s="96"/>
      <c r="I333" s="49"/>
      <c r="J333" s="49"/>
      <c r="K333" s="3"/>
    </row>
    <row r="334" spans="1:11" x14ac:dyDescent="0.25">
      <c r="A334" s="45" t="s">
        <v>216</v>
      </c>
      <c r="B334" s="45" t="s">
        <v>217</v>
      </c>
      <c r="C334" s="45" t="s">
        <v>50</v>
      </c>
      <c r="D334" s="57"/>
      <c r="E334" s="106"/>
      <c r="F334" s="97" t="s">
        <v>305</v>
      </c>
      <c r="G334" s="135"/>
      <c r="H334" s="161"/>
      <c r="I334" s="49"/>
      <c r="J334" s="49"/>
      <c r="K334" s="3"/>
    </row>
    <row r="335" spans="1:11" ht="27.6" x14ac:dyDescent="0.25">
      <c r="A335" s="45" t="s">
        <v>218</v>
      </c>
      <c r="B335" s="45" t="s">
        <v>219</v>
      </c>
      <c r="C335" s="45" t="s">
        <v>658</v>
      </c>
      <c r="D335" s="60"/>
      <c r="E335" s="106" t="s">
        <v>220</v>
      </c>
      <c r="F335" s="134" t="s">
        <v>23</v>
      </c>
      <c r="G335" s="135"/>
      <c r="H335" s="96"/>
      <c r="I335" s="49"/>
      <c r="J335" s="49"/>
      <c r="K335" s="3"/>
    </row>
    <row r="336" spans="1:11" x14ac:dyDescent="0.25">
      <c r="A336" s="45" t="s">
        <v>221</v>
      </c>
      <c r="B336" s="45" t="s">
        <v>222</v>
      </c>
      <c r="C336" s="45" t="s">
        <v>223</v>
      </c>
      <c r="D336" s="60"/>
      <c r="E336" s="61" t="s">
        <v>172</v>
      </c>
      <c r="F336" s="134" t="s">
        <v>23</v>
      </c>
      <c r="G336" s="135"/>
      <c r="H336" s="96"/>
      <c r="I336" s="49"/>
      <c r="J336" s="49"/>
      <c r="K336" s="3"/>
    </row>
    <row r="337" spans="1:11" ht="27.6" x14ac:dyDescent="0.25">
      <c r="A337" s="45" t="s">
        <v>224</v>
      </c>
      <c r="B337" s="45" t="s">
        <v>225</v>
      </c>
      <c r="C337" s="45" t="s">
        <v>50</v>
      </c>
      <c r="D337" s="60"/>
      <c r="E337" s="61"/>
      <c r="F337" s="97" t="s">
        <v>305</v>
      </c>
      <c r="G337" s="135"/>
      <c r="H337" s="96"/>
      <c r="I337" s="49"/>
      <c r="J337" s="49"/>
      <c r="K337" s="3"/>
    </row>
    <row r="338" spans="1:11" x14ac:dyDescent="0.25">
      <c r="A338" s="42"/>
      <c r="B338" s="41"/>
      <c r="C338" s="34"/>
      <c r="D338" s="43"/>
      <c r="E338" s="44"/>
      <c r="F338" s="97"/>
      <c r="G338" s="98"/>
      <c r="H338" s="49"/>
      <c r="I338" s="49"/>
      <c r="J338" s="49"/>
      <c r="K338" s="3"/>
    </row>
    <row r="339" spans="1:11" x14ac:dyDescent="0.25">
      <c r="A339" s="56" t="s">
        <v>226</v>
      </c>
      <c r="B339" s="56" t="s">
        <v>227</v>
      </c>
      <c r="C339" s="45"/>
      <c r="D339" s="60"/>
      <c r="E339" s="106"/>
      <c r="F339" s="134"/>
      <c r="G339" s="135"/>
      <c r="H339" s="49"/>
      <c r="I339" s="49"/>
      <c r="J339" s="49"/>
      <c r="K339" s="3"/>
    </row>
    <row r="340" spans="1:11" ht="27.6" x14ac:dyDescent="0.25">
      <c r="A340" s="45" t="s">
        <v>228</v>
      </c>
      <c r="B340" s="45" t="s">
        <v>229</v>
      </c>
      <c r="C340" s="59" t="s">
        <v>700</v>
      </c>
      <c r="D340" s="60"/>
      <c r="E340" s="61" t="s">
        <v>230</v>
      </c>
      <c r="F340" s="97" t="s">
        <v>305</v>
      </c>
      <c r="G340" s="135"/>
      <c r="H340" s="96"/>
      <c r="I340" s="2">
        <v>0</v>
      </c>
      <c r="J340" s="113"/>
      <c r="K340" s="3"/>
    </row>
    <row r="341" spans="1:11" ht="27.6" x14ac:dyDescent="0.25">
      <c r="A341" s="45" t="s">
        <v>231</v>
      </c>
      <c r="B341" s="45" t="s">
        <v>659</v>
      </c>
      <c r="C341" s="59" t="s">
        <v>700</v>
      </c>
      <c r="D341" s="60"/>
      <c r="E341" s="106" t="s">
        <v>202</v>
      </c>
      <c r="F341" s="97" t="s">
        <v>305</v>
      </c>
      <c r="G341" s="135"/>
      <c r="H341" s="96"/>
      <c r="I341" s="2">
        <v>0</v>
      </c>
      <c r="J341" s="113"/>
      <c r="K341" s="3"/>
    </row>
    <row r="342" spans="1:11" ht="27.6" x14ac:dyDescent="0.25">
      <c r="A342" s="45" t="s">
        <v>660</v>
      </c>
      <c r="B342" s="45" t="s">
        <v>661</v>
      </c>
      <c r="C342" s="59" t="s">
        <v>700</v>
      </c>
      <c r="D342" s="57"/>
      <c r="E342" s="58" t="s">
        <v>42</v>
      </c>
      <c r="F342" s="97" t="s">
        <v>305</v>
      </c>
      <c r="G342" s="135"/>
      <c r="H342" s="96"/>
      <c r="I342" s="2">
        <v>0</v>
      </c>
      <c r="J342" s="113"/>
      <c r="K342" s="3"/>
    </row>
    <row r="343" spans="1:11" x14ac:dyDescent="0.25">
      <c r="A343" s="45"/>
      <c r="B343" s="45"/>
      <c r="C343" s="45"/>
      <c r="D343" s="60"/>
      <c r="E343" s="106"/>
      <c r="F343" s="134"/>
      <c r="G343" s="135"/>
      <c r="H343" s="49"/>
      <c r="I343" s="49"/>
      <c r="J343" s="49"/>
      <c r="K343" s="3"/>
    </row>
    <row r="344" spans="1:11" x14ac:dyDescent="0.25">
      <c r="A344" s="136" t="s">
        <v>232</v>
      </c>
      <c r="B344" s="54" t="s">
        <v>233</v>
      </c>
      <c r="C344" s="34" t="s">
        <v>3</v>
      </c>
      <c r="D344" s="43"/>
      <c r="E344" s="44"/>
      <c r="F344" s="97"/>
      <c r="G344" s="98"/>
      <c r="H344" s="49"/>
      <c r="I344" s="49"/>
      <c r="J344" s="49"/>
      <c r="K344" s="3"/>
    </row>
    <row r="345" spans="1:11" ht="124.2" x14ac:dyDescent="0.25">
      <c r="A345" s="45" t="s">
        <v>234</v>
      </c>
      <c r="B345" s="41" t="s">
        <v>235</v>
      </c>
      <c r="C345" s="34" t="s">
        <v>22</v>
      </c>
      <c r="D345" s="43"/>
      <c r="E345" s="44"/>
      <c r="F345" s="97" t="s">
        <v>23</v>
      </c>
      <c r="G345" s="98"/>
      <c r="H345" s="96"/>
      <c r="I345" s="49"/>
      <c r="J345" s="49"/>
      <c r="K345" s="3"/>
    </row>
    <row r="346" spans="1:11" ht="27.6" x14ac:dyDescent="0.25">
      <c r="A346" s="45" t="s">
        <v>236</v>
      </c>
      <c r="B346" s="33" t="s">
        <v>662</v>
      </c>
      <c r="C346" s="59" t="s">
        <v>700</v>
      </c>
      <c r="D346" s="137"/>
      <c r="E346" s="138" t="s">
        <v>42</v>
      </c>
      <c r="F346" s="97" t="s">
        <v>305</v>
      </c>
      <c r="G346" s="117"/>
      <c r="H346" s="96"/>
      <c r="I346" s="2">
        <v>0</v>
      </c>
      <c r="J346" s="113"/>
      <c r="K346" s="3"/>
    </row>
    <row r="347" spans="1:11" ht="27.6" x14ac:dyDescent="0.25">
      <c r="A347" s="45" t="s">
        <v>238</v>
      </c>
      <c r="B347" s="33" t="s">
        <v>237</v>
      </c>
      <c r="C347" s="59" t="s">
        <v>700</v>
      </c>
      <c r="D347" s="137"/>
      <c r="E347" s="138" t="s">
        <v>230</v>
      </c>
      <c r="F347" s="97" t="s">
        <v>305</v>
      </c>
      <c r="G347" s="117"/>
      <c r="H347" s="96"/>
      <c r="I347" s="2">
        <v>0</v>
      </c>
      <c r="J347" s="113"/>
      <c r="K347" s="3"/>
    </row>
    <row r="348" spans="1:11" x14ac:dyDescent="0.25">
      <c r="A348" s="45" t="s">
        <v>240</v>
      </c>
      <c r="B348" s="33" t="s">
        <v>239</v>
      </c>
      <c r="C348" s="33" t="s">
        <v>22</v>
      </c>
      <c r="D348" s="137"/>
      <c r="E348" s="138"/>
      <c r="F348" s="118" t="s">
        <v>23</v>
      </c>
      <c r="G348" s="117"/>
      <c r="H348" s="96"/>
      <c r="I348" s="49"/>
      <c r="J348" s="49"/>
      <c r="K348" s="3"/>
    </row>
    <row r="349" spans="1:11" ht="27.6" x14ac:dyDescent="0.25">
      <c r="A349" s="45" t="s">
        <v>242</v>
      </c>
      <c r="B349" s="33" t="s">
        <v>241</v>
      </c>
      <c r="C349" s="59" t="s">
        <v>700</v>
      </c>
      <c r="D349" s="137"/>
      <c r="E349" s="138" t="s">
        <v>42</v>
      </c>
      <c r="F349" s="97" t="s">
        <v>305</v>
      </c>
      <c r="G349" s="117"/>
      <c r="H349" s="96"/>
      <c r="I349" s="2">
        <v>0</v>
      </c>
      <c r="J349" s="113"/>
      <c r="K349" s="3"/>
    </row>
    <row r="350" spans="1:11" ht="27.6" x14ac:dyDescent="0.25">
      <c r="A350" s="45" t="s">
        <v>245</v>
      </c>
      <c r="B350" s="33" t="s">
        <v>243</v>
      </c>
      <c r="C350" s="59" t="s">
        <v>700</v>
      </c>
      <c r="D350" s="137"/>
      <c r="E350" s="138" t="s">
        <v>244</v>
      </c>
      <c r="F350" s="97" t="s">
        <v>305</v>
      </c>
      <c r="G350" s="117"/>
      <c r="H350" s="96"/>
      <c r="I350" s="2">
        <v>0</v>
      </c>
      <c r="J350" s="113"/>
      <c r="K350" s="3"/>
    </row>
    <row r="351" spans="1:11" ht="27.6" x14ac:dyDescent="0.25">
      <c r="A351" s="45" t="s">
        <v>247</v>
      </c>
      <c r="B351" s="33" t="s">
        <v>246</v>
      </c>
      <c r="C351" s="59" t="s">
        <v>700</v>
      </c>
      <c r="D351" s="137"/>
      <c r="E351" s="138" t="s">
        <v>244</v>
      </c>
      <c r="F351" s="97" t="s">
        <v>305</v>
      </c>
      <c r="G351" s="117"/>
      <c r="H351" s="96"/>
      <c r="I351" s="2">
        <v>0</v>
      </c>
      <c r="J351" s="113"/>
      <c r="K351" s="3"/>
    </row>
    <row r="352" spans="1:11" ht="27.6" x14ac:dyDescent="0.25">
      <c r="A352" s="45" t="s">
        <v>249</v>
      </c>
      <c r="B352" s="33" t="s">
        <v>248</v>
      </c>
      <c r="C352" s="59" t="s">
        <v>700</v>
      </c>
      <c r="D352" s="137"/>
      <c r="E352" s="138" t="s">
        <v>244</v>
      </c>
      <c r="F352" s="97" t="s">
        <v>305</v>
      </c>
      <c r="G352" s="117"/>
      <c r="H352" s="96"/>
      <c r="I352" s="2">
        <v>0</v>
      </c>
      <c r="J352" s="113"/>
      <c r="K352" s="3"/>
    </row>
    <row r="353" spans="1:11" ht="27.6" x14ac:dyDescent="0.25">
      <c r="A353" s="45" t="s">
        <v>251</v>
      </c>
      <c r="B353" s="33" t="s">
        <v>250</v>
      </c>
      <c r="C353" s="59" t="s">
        <v>700</v>
      </c>
      <c r="D353" s="137"/>
      <c r="E353" s="138" t="s">
        <v>244</v>
      </c>
      <c r="F353" s="97" t="s">
        <v>305</v>
      </c>
      <c r="G353" s="117"/>
      <c r="H353" s="96"/>
      <c r="I353" s="2">
        <v>0</v>
      </c>
      <c r="J353" s="113"/>
      <c r="K353" s="3"/>
    </row>
    <row r="354" spans="1:11" ht="27.6" x14ac:dyDescent="0.25">
      <c r="A354" s="45" t="s">
        <v>253</v>
      </c>
      <c r="B354" s="33" t="s">
        <v>252</v>
      </c>
      <c r="C354" s="59" t="s">
        <v>700</v>
      </c>
      <c r="D354" s="137"/>
      <c r="E354" s="138" t="s">
        <v>244</v>
      </c>
      <c r="F354" s="97" t="s">
        <v>305</v>
      </c>
      <c r="G354" s="117"/>
      <c r="H354" s="96"/>
      <c r="I354" s="2">
        <v>0</v>
      </c>
      <c r="J354" s="113"/>
      <c r="K354" s="3"/>
    </row>
    <row r="355" spans="1:11" ht="27.6" x14ac:dyDescent="0.25">
      <c r="A355" s="45" t="s">
        <v>255</v>
      </c>
      <c r="B355" s="33" t="s">
        <v>254</v>
      </c>
      <c r="C355" s="59" t="s">
        <v>700</v>
      </c>
      <c r="D355" s="137"/>
      <c r="E355" s="138" t="s">
        <v>42</v>
      </c>
      <c r="F355" s="97" t="s">
        <v>305</v>
      </c>
      <c r="G355" s="117"/>
      <c r="H355" s="96"/>
      <c r="I355" s="2">
        <v>0</v>
      </c>
      <c r="J355" s="113"/>
      <c r="K355" s="3"/>
    </row>
    <row r="356" spans="1:11" x14ac:dyDescent="0.25">
      <c r="A356" s="45" t="s">
        <v>663</v>
      </c>
      <c r="B356" s="33" t="s">
        <v>256</v>
      </c>
      <c r="C356" s="33" t="s">
        <v>50</v>
      </c>
      <c r="D356" s="137"/>
      <c r="E356" s="62" t="s">
        <v>79</v>
      </c>
      <c r="F356" s="118" t="s">
        <v>23</v>
      </c>
      <c r="G356" s="117"/>
      <c r="H356" s="96"/>
      <c r="I356" s="49"/>
      <c r="J356" s="49"/>
      <c r="K356" s="3"/>
    </row>
    <row r="357" spans="1:11" x14ac:dyDescent="0.25">
      <c r="A357" s="42"/>
      <c r="B357" s="41"/>
      <c r="C357" s="34"/>
      <c r="D357" s="43"/>
      <c r="E357" s="44"/>
      <c r="F357" s="97"/>
      <c r="G357" s="98"/>
      <c r="H357" s="49"/>
      <c r="I357" s="49"/>
      <c r="J357" s="49"/>
      <c r="K357" s="3"/>
    </row>
    <row r="358" spans="1:11" x14ac:dyDescent="0.25">
      <c r="A358" s="56" t="s">
        <v>257</v>
      </c>
      <c r="B358" s="46" t="s">
        <v>258</v>
      </c>
      <c r="C358" s="33"/>
      <c r="D358" s="137"/>
      <c r="E358" s="138"/>
      <c r="F358" s="118"/>
      <c r="G358" s="117"/>
      <c r="H358" s="49"/>
      <c r="I358" s="49"/>
      <c r="J358" s="49"/>
      <c r="K358" s="3"/>
    </row>
    <row r="359" spans="1:11" ht="157.5" customHeight="1" x14ac:dyDescent="0.25">
      <c r="A359" s="45" t="s">
        <v>259</v>
      </c>
      <c r="B359" s="41" t="s">
        <v>260</v>
      </c>
      <c r="C359" s="33" t="s">
        <v>22</v>
      </c>
      <c r="D359" s="137"/>
      <c r="E359" s="138"/>
      <c r="F359" s="118" t="s">
        <v>23</v>
      </c>
      <c r="G359" s="117"/>
      <c r="H359" s="96"/>
      <c r="I359" s="49"/>
      <c r="J359" s="49"/>
      <c r="K359" s="3"/>
    </row>
    <row r="360" spans="1:11" ht="27.6" x14ac:dyDescent="0.25">
      <c r="A360" s="45" t="s">
        <v>261</v>
      </c>
      <c r="B360" s="33" t="s">
        <v>262</v>
      </c>
      <c r="C360" s="59" t="s">
        <v>700</v>
      </c>
      <c r="D360" s="137"/>
      <c r="E360" s="138" t="s">
        <v>230</v>
      </c>
      <c r="F360" s="97" t="s">
        <v>305</v>
      </c>
      <c r="G360" s="117"/>
      <c r="H360" s="96"/>
      <c r="I360" s="2">
        <v>0</v>
      </c>
      <c r="J360" s="113"/>
      <c r="K360" s="3"/>
    </row>
    <row r="361" spans="1:11" x14ac:dyDescent="0.25">
      <c r="A361" s="45" t="s">
        <v>263</v>
      </c>
      <c r="B361" s="33" t="s">
        <v>239</v>
      </c>
      <c r="C361" s="33" t="s">
        <v>22</v>
      </c>
      <c r="D361" s="137"/>
      <c r="E361" s="138"/>
      <c r="F361" s="134" t="s">
        <v>23</v>
      </c>
      <c r="G361" s="135"/>
      <c r="H361" s="96"/>
      <c r="I361" s="49"/>
      <c r="J361" s="49"/>
      <c r="K361" s="3"/>
    </row>
    <row r="362" spans="1:11" ht="27.6" x14ac:dyDescent="0.25">
      <c r="A362" s="45" t="s">
        <v>264</v>
      </c>
      <c r="B362" s="33" t="s">
        <v>265</v>
      </c>
      <c r="C362" s="59" t="s">
        <v>700</v>
      </c>
      <c r="D362" s="137"/>
      <c r="E362" s="138" t="s">
        <v>244</v>
      </c>
      <c r="F362" s="97" t="s">
        <v>305</v>
      </c>
      <c r="G362" s="117"/>
      <c r="H362" s="96"/>
      <c r="I362" s="2">
        <v>0</v>
      </c>
      <c r="J362" s="113"/>
      <c r="K362" s="3"/>
    </row>
    <row r="363" spans="1:11" ht="27.6" x14ac:dyDescent="0.25">
      <c r="A363" s="45" t="s">
        <v>266</v>
      </c>
      <c r="B363" s="33" t="s">
        <v>267</v>
      </c>
      <c r="C363" s="59" t="s">
        <v>700</v>
      </c>
      <c r="D363" s="137"/>
      <c r="E363" s="138" t="s">
        <v>244</v>
      </c>
      <c r="F363" s="97" t="s">
        <v>305</v>
      </c>
      <c r="G363" s="117"/>
      <c r="H363" s="96"/>
      <c r="I363" s="2">
        <v>0</v>
      </c>
      <c r="J363" s="113"/>
      <c r="K363" s="3"/>
    </row>
    <row r="364" spans="1:11" ht="27.6" x14ac:dyDescent="0.25">
      <c r="A364" s="45" t="s">
        <v>268</v>
      </c>
      <c r="B364" s="33" t="s">
        <v>269</v>
      </c>
      <c r="C364" s="59" t="s">
        <v>700</v>
      </c>
      <c r="D364" s="137"/>
      <c r="E364" s="138" t="s">
        <v>244</v>
      </c>
      <c r="F364" s="97" t="s">
        <v>305</v>
      </c>
      <c r="G364" s="117"/>
      <c r="H364" s="96"/>
      <c r="I364" s="2">
        <v>0</v>
      </c>
      <c r="J364" s="113"/>
      <c r="K364" s="3"/>
    </row>
    <row r="365" spans="1:11" ht="27.6" x14ac:dyDescent="0.25">
      <c r="A365" s="45" t="s">
        <v>270</v>
      </c>
      <c r="B365" s="33" t="s">
        <v>271</v>
      </c>
      <c r="C365" s="59" t="s">
        <v>700</v>
      </c>
      <c r="D365" s="137"/>
      <c r="E365" s="138" t="s">
        <v>244</v>
      </c>
      <c r="F365" s="97" t="s">
        <v>305</v>
      </c>
      <c r="G365" s="117"/>
      <c r="H365" s="96"/>
      <c r="I365" s="2">
        <v>0</v>
      </c>
      <c r="J365" s="113"/>
      <c r="K365" s="3"/>
    </row>
    <row r="366" spans="1:11" ht="27.6" x14ac:dyDescent="0.25">
      <c r="A366" s="45" t="s">
        <v>272</v>
      </c>
      <c r="B366" s="33" t="s">
        <v>273</v>
      </c>
      <c r="C366" s="59" t="s">
        <v>700</v>
      </c>
      <c r="D366" s="137"/>
      <c r="E366" s="138" t="s">
        <v>244</v>
      </c>
      <c r="F366" s="97" t="s">
        <v>305</v>
      </c>
      <c r="G366" s="117"/>
      <c r="H366" s="96"/>
      <c r="I366" s="2">
        <v>0</v>
      </c>
      <c r="J366" s="113"/>
      <c r="K366" s="3"/>
    </row>
    <row r="367" spans="1:11" ht="27.6" x14ac:dyDescent="0.25">
      <c r="A367" s="139" t="s">
        <v>274</v>
      </c>
      <c r="B367" s="139" t="s">
        <v>664</v>
      </c>
      <c r="C367" s="140" t="s">
        <v>319</v>
      </c>
      <c r="D367" s="141"/>
      <c r="E367" s="142" t="s">
        <v>42</v>
      </c>
      <c r="F367" s="143" t="s">
        <v>23</v>
      </c>
      <c r="G367" s="144"/>
      <c r="H367" s="96"/>
      <c r="I367" s="2">
        <v>0</v>
      </c>
      <c r="J367" s="2">
        <v>0</v>
      </c>
      <c r="K367" s="3"/>
    </row>
    <row r="368" spans="1:11" x14ac:dyDescent="0.25">
      <c r="A368" s="45" t="s">
        <v>275</v>
      </c>
      <c r="B368" s="45" t="s">
        <v>276</v>
      </c>
      <c r="C368" s="45" t="s">
        <v>22</v>
      </c>
      <c r="D368" s="60"/>
      <c r="E368" s="61"/>
      <c r="F368" s="134" t="s">
        <v>23</v>
      </c>
      <c r="G368" s="135"/>
      <c r="H368" s="96"/>
      <c r="I368" s="49"/>
      <c r="J368" s="49"/>
      <c r="K368" s="3"/>
    </row>
    <row r="369" spans="1:11" ht="15.6" x14ac:dyDescent="0.25">
      <c r="A369" s="40"/>
      <c r="B369" s="40"/>
      <c r="C369" s="33"/>
      <c r="D369" s="137"/>
      <c r="E369" s="62"/>
      <c r="F369" s="118"/>
      <c r="G369" s="117"/>
      <c r="H369" s="49"/>
      <c r="I369" s="49"/>
      <c r="J369" s="49"/>
      <c r="K369" s="3"/>
    </row>
    <row r="370" spans="1:11" ht="15.6" x14ac:dyDescent="0.25">
      <c r="A370" s="40"/>
      <c r="B370" s="40"/>
      <c r="C370" s="33"/>
      <c r="D370" s="137"/>
      <c r="E370" s="62"/>
      <c r="F370" s="118"/>
      <c r="G370" s="117"/>
      <c r="H370" s="49"/>
      <c r="I370" s="49"/>
      <c r="J370" s="49"/>
      <c r="K370" s="3"/>
    </row>
    <row r="371" spans="1:11" ht="18" x14ac:dyDescent="0.25">
      <c r="A371" s="132" t="s">
        <v>277</v>
      </c>
      <c r="B371" s="133" t="s">
        <v>278</v>
      </c>
      <c r="C371" s="41"/>
      <c r="D371" s="137"/>
      <c r="E371" s="62"/>
      <c r="F371" s="118"/>
      <c r="G371" s="117"/>
      <c r="H371" s="49"/>
      <c r="I371" s="49"/>
      <c r="J371" s="49"/>
      <c r="K371" s="3"/>
    </row>
    <row r="372" spans="1:11" ht="15.6" x14ac:dyDescent="0.25">
      <c r="A372" s="80"/>
      <c r="B372" s="41" t="s">
        <v>3</v>
      </c>
      <c r="C372" s="41"/>
      <c r="D372" s="137"/>
      <c r="E372" s="62"/>
      <c r="F372" s="118"/>
      <c r="G372" s="117"/>
      <c r="H372" s="49"/>
      <c r="I372" s="49"/>
      <c r="J372" s="49"/>
      <c r="K372" s="3"/>
    </row>
    <row r="373" spans="1:11" x14ac:dyDescent="0.25">
      <c r="A373" s="54" t="s">
        <v>279</v>
      </c>
      <c r="B373" s="54" t="s">
        <v>280</v>
      </c>
      <c r="C373" s="54"/>
      <c r="D373" s="145"/>
      <c r="E373" s="146"/>
      <c r="F373" s="147"/>
      <c r="G373" s="148"/>
      <c r="H373" s="49"/>
      <c r="I373" s="49"/>
      <c r="J373" s="49"/>
      <c r="K373" s="3"/>
    </row>
    <row r="374" spans="1:11" x14ac:dyDescent="0.25">
      <c r="A374" s="41" t="s">
        <v>281</v>
      </c>
      <c r="B374" s="41" t="s">
        <v>282</v>
      </c>
      <c r="C374" s="41" t="s">
        <v>22</v>
      </c>
      <c r="D374" s="137"/>
      <c r="E374" s="62"/>
      <c r="F374" s="118" t="s">
        <v>23</v>
      </c>
      <c r="G374" s="117"/>
      <c r="H374" s="96"/>
      <c r="I374" s="49"/>
      <c r="J374" s="49"/>
      <c r="K374" s="3"/>
    </row>
    <row r="375" spans="1:11" ht="27.6" x14ac:dyDescent="0.25">
      <c r="A375" s="41" t="s">
        <v>283</v>
      </c>
      <c r="B375" s="41" t="s">
        <v>284</v>
      </c>
      <c r="C375" s="59" t="s">
        <v>700</v>
      </c>
      <c r="D375" s="137"/>
      <c r="E375" s="62" t="s">
        <v>285</v>
      </c>
      <c r="F375" s="97" t="s">
        <v>305</v>
      </c>
      <c r="G375" s="117"/>
      <c r="H375" s="96"/>
      <c r="I375" s="2">
        <v>0</v>
      </c>
      <c r="J375" s="113"/>
      <c r="K375" s="3"/>
    </row>
    <row r="376" spans="1:11" x14ac:dyDescent="0.25">
      <c r="A376" s="41" t="s">
        <v>665</v>
      </c>
      <c r="B376" s="41" t="s">
        <v>666</v>
      </c>
      <c r="C376" s="59" t="s">
        <v>22</v>
      </c>
      <c r="D376" s="137"/>
      <c r="E376" s="62"/>
      <c r="F376" s="118" t="s">
        <v>23</v>
      </c>
      <c r="G376" s="117"/>
      <c r="H376" s="96"/>
      <c r="I376" s="49"/>
      <c r="J376" s="49"/>
      <c r="K376" s="3"/>
    </row>
    <row r="377" spans="1:11" x14ac:dyDescent="0.25">
      <c r="A377" s="41" t="s">
        <v>3</v>
      </c>
      <c r="B377" s="41"/>
      <c r="C377" s="41"/>
      <c r="D377" s="137"/>
      <c r="E377" s="62"/>
      <c r="F377" s="118"/>
      <c r="G377" s="117"/>
      <c r="H377" s="49"/>
      <c r="I377" s="49"/>
      <c r="J377" s="49"/>
      <c r="K377" s="3"/>
    </row>
    <row r="378" spans="1:11" x14ac:dyDescent="0.25">
      <c r="A378" s="54" t="s">
        <v>286</v>
      </c>
      <c r="B378" s="54" t="s">
        <v>287</v>
      </c>
      <c r="C378" s="54"/>
      <c r="D378" s="145"/>
      <c r="E378" s="146"/>
      <c r="F378" s="147"/>
      <c r="G378" s="148"/>
      <c r="H378" s="49"/>
      <c r="I378" s="49"/>
      <c r="J378" s="49"/>
      <c r="K378" s="3"/>
    </row>
    <row r="379" spans="1:11" x14ac:dyDescent="0.25">
      <c r="A379" s="45" t="s">
        <v>288</v>
      </c>
      <c r="B379" s="59" t="s">
        <v>289</v>
      </c>
      <c r="C379" s="41" t="s">
        <v>22</v>
      </c>
      <c r="D379" s="137"/>
      <c r="E379" s="62"/>
      <c r="F379" s="118" t="s">
        <v>23</v>
      </c>
      <c r="G379" s="117"/>
      <c r="H379" s="96"/>
      <c r="I379" s="49"/>
      <c r="J379" s="49"/>
      <c r="K379" s="3"/>
    </row>
    <row r="380" spans="1:11" ht="27.6" x14ac:dyDescent="0.25">
      <c r="A380" s="45" t="s">
        <v>290</v>
      </c>
      <c r="B380" s="59" t="s">
        <v>291</v>
      </c>
      <c r="C380" s="59" t="s">
        <v>700</v>
      </c>
      <c r="D380" s="137"/>
      <c r="E380" s="62" t="s">
        <v>292</v>
      </c>
      <c r="F380" s="97" t="s">
        <v>305</v>
      </c>
      <c r="G380" s="117"/>
      <c r="H380" s="96"/>
      <c r="I380" s="2">
        <v>0</v>
      </c>
      <c r="J380" s="113"/>
      <c r="K380" s="3"/>
    </row>
    <row r="381" spans="1:11" ht="27.6" x14ac:dyDescent="0.25">
      <c r="A381" s="45" t="s">
        <v>293</v>
      </c>
      <c r="B381" s="59" t="s">
        <v>294</v>
      </c>
      <c r="C381" s="41" t="s">
        <v>186</v>
      </c>
      <c r="D381" s="137"/>
      <c r="E381" s="62"/>
      <c r="F381" s="118" t="s">
        <v>305</v>
      </c>
      <c r="G381" s="117"/>
      <c r="H381" s="161"/>
      <c r="I381" s="49"/>
      <c r="J381" s="49"/>
      <c r="K381" s="3"/>
    </row>
    <row r="382" spans="1:11" ht="27.6" x14ac:dyDescent="0.25">
      <c r="A382" s="45" t="s">
        <v>295</v>
      </c>
      <c r="B382" s="41" t="s">
        <v>667</v>
      </c>
      <c r="C382" s="41" t="s">
        <v>22</v>
      </c>
      <c r="D382" s="137"/>
      <c r="E382" s="62"/>
      <c r="F382" s="118" t="s">
        <v>23</v>
      </c>
      <c r="G382" s="117"/>
      <c r="H382" s="96"/>
      <c r="I382" s="49"/>
      <c r="J382" s="49"/>
      <c r="K382" s="3"/>
    </row>
    <row r="383" spans="1:11" ht="27.6" x14ac:dyDescent="0.25">
      <c r="A383" s="45" t="s">
        <v>668</v>
      </c>
      <c r="B383" s="41" t="s">
        <v>669</v>
      </c>
      <c r="C383" s="33" t="s">
        <v>803</v>
      </c>
      <c r="D383" s="137"/>
      <c r="E383" s="62"/>
      <c r="F383" s="118" t="s">
        <v>305</v>
      </c>
      <c r="G383" s="117"/>
      <c r="H383" s="96"/>
      <c r="I383" s="49"/>
      <c r="J383" s="49"/>
      <c r="K383" s="3"/>
    </row>
    <row r="384" spans="1:11" x14ac:dyDescent="0.25">
      <c r="A384" s="33"/>
      <c r="B384" s="33"/>
      <c r="C384" s="33"/>
      <c r="D384" s="137"/>
      <c r="E384" s="62"/>
      <c r="F384" s="118"/>
      <c r="G384" s="117"/>
      <c r="H384" s="49"/>
      <c r="I384" s="49"/>
      <c r="J384" s="49"/>
      <c r="K384" s="3"/>
    </row>
    <row r="385" spans="1:11" ht="14.4" thickBot="1" x14ac:dyDescent="0.3">
      <c r="A385" s="34"/>
      <c r="B385" s="46"/>
      <c r="C385" s="34"/>
      <c r="D385" s="43"/>
      <c r="E385" s="44"/>
      <c r="F385" s="149"/>
      <c r="G385" s="150"/>
      <c r="H385" s="49"/>
      <c r="I385" s="49"/>
      <c r="J385" s="49"/>
      <c r="K385" s="3"/>
    </row>
    <row r="386" spans="1:11" ht="16.2" thickBot="1" x14ac:dyDescent="0.3">
      <c r="A386" s="63"/>
      <c r="B386" s="64" t="s">
        <v>296</v>
      </c>
      <c r="C386" s="65"/>
      <c r="D386" s="151"/>
      <c r="E386" s="152"/>
      <c r="F386" s="153"/>
      <c r="G386" s="154"/>
      <c r="H386" s="155"/>
      <c r="I386" s="6"/>
      <c r="J386" s="6">
        <f>SUM(J12:J385)-SUMIF(D12:D385,"Option*",J12:J385)</f>
        <v>0</v>
      </c>
      <c r="K386" s="7"/>
    </row>
    <row r="387" spans="1:11" ht="16.2" thickBot="1" x14ac:dyDescent="0.3">
      <c r="A387" s="66"/>
      <c r="B387" s="67" t="s">
        <v>297</v>
      </c>
      <c r="C387" s="68"/>
      <c r="D387" s="156"/>
      <c r="E387" s="157"/>
      <c r="F387" s="153"/>
      <c r="G387" s="158"/>
      <c r="H387" s="159"/>
      <c r="I387" s="8"/>
      <c r="J387" s="8">
        <f>J388-J386</f>
        <v>0</v>
      </c>
      <c r="K387" s="9"/>
    </row>
    <row r="388" spans="1:11" ht="16.2" thickBot="1" x14ac:dyDescent="0.3">
      <c r="A388" s="66"/>
      <c r="B388" s="67" t="s">
        <v>298</v>
      </c>
      <c r="C388" s="68"/>
      <c r="D388" s="156"/>
      <c r="E388" s="157"/>
      <c r="F388" s="153"/>
      <c r="G388" s="158"/>
      <c r="H388" s="159"/>
      <c r="I388" s="8"/>
      <c r="J388" s="8">
        <f>J386*1.19</f>
        <v>0</v>
      </c>
      <c r="K388" s="9"/>
    </row>
    <row r="390" spans="1:11" ht="46.8" x14ac:dyDescent="0.25">
      <c r="A390" s="72"/>
      <c r="B390" s="73" t="s">
        <v>299</v>
      </c>
      <c r="C390" s="74"/>
      <c r="D390" s="244" t="s">
        <v>300</v>
      </c>
      <c r="E390" s="245" t="s">
        <v>301</v>
      </c>
      <c r="F390" s="75"/>
      <c r="G390" s="75">
        <f>SUM(G12:G385)</f>
        <v>75</v>
      </c>
      <c r="H390" s="248"/>
      <c r="I390" s="249"/>
      <c r="J390" s="249"/>
      <c r="K390" s="250"/>
    </row>
  </sheetData>
  <sheetProtection algorithmName="SHA-512" hashValue="PgI4i0G3gPiM1W9NHltUHgwjZjRZjrCJVZO9qd4RbYEWiDcA7kyJuN7Gkmu72sDY1Zve/jD+zOmNmLoliGaw2g==" saltValue="gyX5499RcgugU3N5LpfNMg==" spinCount="100000" sheet="1" objects="1" scenarios="1" autoFilter="0"/>
  <autoFilter ref="A11:K388" xr:uid="{BAE4560C-977E-494A-8EC6-F50C7076BBA9}"/>
  <mergeCells count="17">
    <mergeCell ref="B8:B9"/>
    <mergeCell ref="A1:C1"/>
    <mergeCell ref="D2:F2"/>
    <mergeCell ref="A3:C7"/>
    <mergeCell ref="D3:F3"/>
    <mergeCell ref="D7:F7"/>
    <mergeCell ref="D5:F5"/>
    <mergeCell ref="D6:F6"/>
    <mergeCell ref="D390:E390"/>
    <mergeCell ref="H7:J7"/>
    <mergeCell ref="H8:J8"/>
    <mergeCell ref="H390:K390"/>
    <mergeCell ref="H3:J3"/>
    <mergeCell ref="H5:J5"/>
    <mergeCell ref="H6:J6"/>
    <mergeCell ref="D8:F8"/>
    <mergeCell ref="D9:F10"/>
  </mergeCells>
  <phoneticPr fontId="23"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DD3B0-BDA7-4563-B899-DE048A96AE5C}">
  <sheetPr>
    <pageSetUpPr fitToPage="1"/>
  </sheetPr>
  <dimension ref="A1:K39"/>
  <sheetViews>
    <sheetView zoomScale="115" zoomScaleNormal="115" zoomScaleSheetLayoutView="80" workbookViewId="0">
      <pane ySplit="11" topLeftCell="A12" activePane="bottomLeft" state="frozen"/>
      <selection activeCell="J19" sqref="J19:V19"/>
      <selection pane="bottomLeft" sqref="A1:C1"/>
    </sheetView>
  </sheetViews>
  <sheetFormatPr baseColWidth="10" defaultColWidth="11.5546875" defaultRowHeight="13.8" outlineLevelRow="1" x14ac:dyDescent="0.3"/>
  <cols>
    <col min="1" max="1" width="10.6640625" style="195" customWidth="1"/>
    <col min="2" max="2" width="86.33203125" style="230" bestFit="1" customWidth="1"/>
    <col min="3" max="3" width="38.6640625" style="195" customWidth="1"/>
    <col min="4" max="4" width="10.6640625" style="228" customWidth="1"/>
    <col min="5" max="6" width="10.6640625" style="229" customWidth="1"/>
    <col min="7" max="7" width="17.6640625" style="228" customWidth="1"/>
    <col min="8" max="8" width="50.6640625" style="195" customWidth="1" collapsed="1"/>
    <col min="9" max="16384" width="11.5546875" style="195"/>
  </cols>
  <sheetData>
    <row r="1" spans="1:8" ht="75" customHeight="1" thickBot="1" x14ac:dyDescent="0.35">
      <c r="A1" s="271" t="s">
        <v>788</v>
      </c>
      <c r="B1" s="272"/>
      <c r="C1" s="272"/>
      <c r="D1" s="192"/>
      <c r="E1" s="193"/>
      <c r="F1" s="193"/>
      <c r="G1" s="192"/>
      <c r="H1" s="194"/>
    </row>
    <row r="2" spans="1:8" outlineLevel="1" x14ac:dyDescent="0.3">
      <c r="A2" s="12"/>
      <c r="B2" s="13"/>
      <c r="C2" s="14"/>
      <c r="D2" s="196"/>
      <c r="E2" s="197"/>
      <c r="F2" s="197"/>
      <c r="G2" s="196"/>
      <c r="H2" s="196"/>
    </row>
    <row r="3" spans="1:8" ht="15.6" outlineLevel="1" x14ac:dyDescent="0.3">
      <c r="A3" s="273" t="s">
        <v>736</v>
      </c>
      <c r="B3" s="274"/>
      <c r="C3" s="274"/>
      <c r="D3" s="198"/>
      <c r="E3" s="276" t="s">
        <v>0</v>
      </c>
      <c r="F3" s="276"/>
      <c r="G3" s="276"/>
      <c r="H3" s="199"/>
    </row>
    <row r="4" spans="1:8" ht="15.6" outlineLevel="1" x14ac:dyDescent="0.3">
      <c r="A4" s="274"/>
      <c r="B4" s="274"/>
      <c r="C4" s="274"/>
      <c r="D4" s="198"/>
      <c r="E4" s="23"/>
      <c r="F4" s="23"/>
      <c r="G4" s="22"/>
      <c r="H4" s="22"/>
    </row>
    <row r="5" spans="1:8" ht="15.6" outlineLevel="1" x14ac:dyDescent="0.3">
      <c r="A5" s="275"/>
      <c r="B5" s="275"/>
      <c r="C5" s="275"/>
      <c r="D5" s="198"/>
      <c r="E5" s="276" t="s">
        <v>1</v>
      </c>
      <c r="F5" s="276"/>
      <c r="G5" s="276"/>
      <c r="H5" s="199"/>
    </row>
    <row r="6" spans="1:8" ht="15.6" outlineLevel="1" x14ac:dyDescent="0.3">
      <c r="A6" s="275"/>
      <c r="B6" s="275"/>
      <c r="C6" s="275"/>
      <c r="D6" s="198"/>
      <c r="E6" s="277" t="s">
        <v>2</v>
      </c>
      <c r="F6" s="277"/>
      <c r="G6" s="277"/>
      <c r="H6" s="200"/>
    </row>
    <row r="7" spans="1:8" ht="15.6" outlineLevel="1" x14ac:dyDescent="0.3">
      <c r="A7" s="275"/>
      <c r="B7" s="275"/>
      <c r="C7" s="275"/>
      <c r="D7" s="198"/>
      <c r="E7" s="277" t="s">
        <v>4</v>
      </c>
      <c r="F7" s="277"/>
      <c r="G7" s="277"/>
      <c r="H7" s="200"/>
    </row>
    <row r="8" spans="1:8" ht="15.6" outlineLevel="1" x14ac:dyDescent="0.3">
      <c r="A8" s="275"/>
      <c r="B8" s="275"/>
      <c r="C8" s="275"/>
      <c r="D8" s="198"/>
      <c r="E8" s="277" t="s">
        <v>5</v>
      </c>
      <c r="F8" s="277"/>
      <c r="G8" s="277"/>
      <c r="H8" s="200"/>
    </row>
    <row r="9" spans="1:8" ht="13.2" customHeight="1" outlineLevel="1" x14ac:dyDescent="0.3">
      <c r="A9" s="25"/>
      <c r="B9" s="22"/>
      <c r="C9" s="23"/>
      <c r="D9" s="198"/>
      <c r="E9" s="198"/>
      <c r="F9" s="198"/>
      <c r="G9" s="198"/>
      <c r="H9" s="198"/>
    </row>
    <row r="10" spans="1:8" ht="14.4" outlineLevel="1" thickBot="1" x14ac:dyDescent="0.35">
      <c r="A10" s="28"/>
      <c r="B10" s="29"/>
      <c r="C10" s="30"/>
      <c r="D10" s="201"/>
      <c r="E10" s="202"/>
      <c r="F10" s="202"/>
      <c r="G10" s="201"/>
      <c r="H10" s="201"/>
    </row>
    <row r="11" spans="1:8" ht="31.2" x14ac:dyDescent="0.3">
      <c r="A11" s="163" t="s">
        <v>6</v>
      </c>
      <c r="B11" s="203" t="s">
        <v>7</v>
      </c>
      <c r="C11" s="203" t="s">
        <v>8</v>
      </c>
      <c r="D11" s="86" t="s">
        <v>9</v>
      </c>
      <c r="E11" s="86" t="s">
        <v>10</v>
      </c>
      <c r="F11" s="86" t="s">
        <v>304</v>
      </c>
      <c r="G11" s="86" t="s">
        <v>302</v>
      </c>
      <c r="H11" s="204" t="s">
        <v>11</v>
      </c>
    </row>
    <row r="12" spans="1:8" s="207" customFormat="1" x14ac:dyDescent="0.25">
      <c r="A12" s="45"/>
      <c r="B12" s="45"/>
      <c r="C12" s="45"/>
      <c r="D12" s="60"/>
      <c r="E12" s="205"/>
      <c r="F12" s="205"/>
      <c r="G12" s="106"/>
      <c r="H12" s="206"/>
    </row>
    <row r="13" spans="1:8" s="207" customFormat="1" ht="15.6" x14ac:dyDescent="0.25">
      <c r="A13" s="208" t="s">
        <v>737</v>
      </c>
      <c r="B13" s="208" t="s">
        <v>738</v>
      </c>
      <c r="C13" s="45"/>
      <c r="D13" s="60"/>
      <c r="E13" s="205"/>
      <c r="F13" s="205"/>
      <c r="G13" s="106"/>
      <c r="H13" s="206"/>
    </row>
    <row r="14" spans="1:8" s="207" customFormat="1" x14ac:dyDescent="0.25">
      <c r="A14" s="45" t="s">
        <v>739</v>
      </c>
      <c r="B14" s="45" t="s">
        <v>740</v>
      </c>
      <c r="C14" s="45" t="s">
        <v>22</v>
      </c>
      <c r="D14" s="60"/>
      <c r="E14" s="205"/>
      <c r="F14" s="205" t="s">
        <v>205</v>
      </c>
      <c r="G14" s="106">
        <v>4</v>
      </c>
      <c r="H14" s="209"/>
    </row>
    <row r="15" spans="1:8" s="207" customFormat="1" x14ac:dyDescent="0.25">
      <c r="A15" s="45" t="s">
        <v>741</v>
      </c>
      <c r="B15" s="45" t="s">
        <v>742</v>
      </c>
      <c r="C15" s="45" t="s">
        <v>22</v>
      </c>
      <c r="D15" s="60"/>
      <c r="E15" s="205"/>
      <c r="F15" s="205" t="s">
        <v>205</v>
      </c>
      <c r="G15" s="106">
        <v>4</v>
      </c>
      <c r="H15" s="209"/>
    </row>
    <row r="16" spans="1:8" s="207" customFormat="1" ht="27.6" x14ac:dyDescent="0.25">
      <c r="A16" s="45" t="s">
        <v>743</v>
      </c>
      <c r="B16" s="45" t="s">
        <v>744</v>
      </c>
      <c r="C16" s="45" t="s">
        <v>22</v>
      </c>
      <c r="D16" s="60"/>
      <c r="E16" s="205"/>
      <c r="F16" s="205" t="s">
        <v>205</v>
      </c>
      <c r="G16" s="106">
        <v>4</v>
      </c>
      <c r="H16" s="209"/>
    </row>
    <row r="17" spans="1:11" s="207" customFormat="1" ht="27.6" x14ac:dyDescent="0.25">
      <c r="A17" s="45" t="s">
        <v>745</v>
      </c>
      <c r="B17" s="45" t="s">
        <v>746</v>
      </c>
      <c r="C17" s="45" t="s">
        <v>22</v>
      </c>
      <c r="D17" s="60"/>
      <c r="E17" s="205"/>
      <c r="F17" s="205" t="s">
        <v>205</v>
      </c>
      <c r="G17" s="106">
        <v>4</v>
      </c>
      <c r="H17" s="209"/>
    </row>
    <row r="18" spans="1:11" s="207" customFormat="1" x14ac:dyDescent="0.25">
      <c r="A18" s="45" t="s">
        <v>747</v>
      </c>
      <c r="B18" s="45" t="s">
        <v>748</v>
      </c>
      <c r="C18" s="45" t="s">
        <v>22</v>
      </c>
      <c r="D18" s="60"/>
      <c r="E18" s="205"/>
      <c r="F18" s="205" t="s">
        <v>205</v>
      </c>
      <c r="G18" s="106">
        <v>4</v>
      </c>
      <c r="H18" s="209"/>
    </row>
    <row r="19" spans="1:11" s="207" customFormat="1" ht="27.6" x14ac:dyDescent="0.25">
      <c r="A19" s="45" t="s">
        <v>749</v>
      </c>
      <c r="B19" s="45" t="s">
        <v>750</v>
      </c>
      <c r="C19" s="45" t="s">
        <v>22</v>
      </c>
      <c r="D19" s="60"/>
      <c r="E19" s="205"/>
      <c r="F19" s="205" t="s">
        <v>205</v>
      </c>
      <c r="G19" s="106">
        <v>4</v>
      </c>
      <c r="H19" s="209"/>
    </row>
    <row r="20" spans="1:11" s="207" customFormat="1" x14ac:dyDescent="0.25">
      <c r="A20" s="45" t="s">
        <v>751</v>
      </c>
      <c r="B20" s="45" t="s">
        <v>752</v>
      </c>
      <c r="C20" s="45" t="s">
        <v>22</v>
      </c>
      <c r="D20" s="60"/>
      <c r="E20" s="205"/>
      <c r="F20" s="205" t="s">
        <v>205</v>
      </c>
      <c r="G20" s="106">
        <v>4</v>
      </c>
      <c r="H20" s="209"/>
    </row>
    <row r="21" spans="1:11" ht="27.6" x14ac:dyDescent="0.3">
      <c r="A21" s="45" t="s">
        <v>753</v>
      </c>
      <c r="B21" s="45" t="s">
        <v>754</v>
      </c>
      <c r="C21" s="45" t="s">
        <v>22</v>
      </c>
      <c r="D21" s="60"/>
      <c r="E21" s="205"/>
      <c r="F21" s="205" t="s">
        <v>205</v>
      </c>
      <c r="G21" s="106">
        <v>4</v>
      </c>
      <c r="H21" s="209"/>
    </row>
    <row r="22" spans="1:11" x14ac:dyDescent="0.3">
      <c r="A22" s="45" t="s">
        <v>755</v>
      </c>
      <c r="B22" s="45" t="s">
        <v>756</v>
      </c>
      <c r="C22" s="45" t="s">
        <v>22</v>
      </c>
      <c r="D22" s="60"/>
      <c r="E22" s="205"/>
      <c r="F22" s="205" t="s">
        <v>205</v>
      </c>
      <c r="G22" s="106">
        <v>4</v>
      </c>
      <c r="H22" s="209"/>
    </row>
    <row r="23" spans="1:11" x14ac:dyDescent="0.3">
      <c r="A23" s="45" t="s">
        <v>757</v>
      </c>
      <c r="B23" s="45" t="s">
        <v>758</v>
      </c>
      <c r="C23" s="45" t="s">
        <v>22</v>
      </c>
      <c r="D23" s="60"/>
      <c r="E23" s="205"/>
      <c r="F23" s="205" t="s">
        <v>205</v>
      </c>
      <c r="G23" s="106">
        <v>4</v>
      </c>
      <c r="H23" s="209"/>
    </row>
    <row r="24" spans="1:11" x14ac:dyDescent="0.3">
      <c r="A24" s="45" t="s">
        <v>759</v>
      </c>
      <c r="B24" s="45" t="s">
        <v>760</v>
      </c>
      <c r="C24" s="45" t="s">
        <v>22</v>
      </c>
      <c r="D24" s="60"/>
      <c r="E24" s="205"/>
      <c r="F24" s="205" t="s">
        <v>205</v>
      </c>
      <c r="G24" s="106">
        <v>4</v>
      </c>
      <c r="H24" s="209"/>
    </row>
    <row r="25" spans="1:11" x14ac:dyDescent="0.3">
      <c r="A25" s="45" t="s">
        <v>761</v>
      </c>
      <c r="B25" s="45" t="s">
        <v>762</v>
      </c>
      <c r="C25" s="45" t="s">
        <v>22</v>
      </c>
      <c r="D25" s="60"/>
      <c r="E25" s="205"/>
      <c r="F25" s="205" t="s">
        <v>205</v>
      </c>
      <c r="G25" s="106">
        <v>4</v>
      </c>
      <c r="H25" s="209"/>
    </row>
    <row r="26" spans="1:11" ht="15.6" x14ac:dyDescent="0.3">
      <c r="A26" s="165" t="s">
        <v>763</v>
      </c>
      <c r="B26" s="231" t="s">
        <v>764</v>
      </c>
      <c r="C26" s="210"/>
      <c r="D26" s="210"/>
      <c r="E26" s="210"/>
      <c r="F26" s="211"/>
      <c r="G26" s="212"/>
      <c r="H26" s="213"/>
      <c r="I26" s="214"/>
      <c r="J26" s="214"/>
      <c r="K26" s="215"/>
    </row>
    <row r="27" spans="1:11" x14ac:dyDescent="0.3">
      <c r="A27" s="232" t="s">
        <v>765</v>
      </c>
      <c r="B27" s="216" t="s">
        <v>766</v>
      </c>
      <c r="C27" s="233"/>
      <c r="D27" s="234"/>
      <c r="E27" s="205"/>
      <c r="F27" s="217"/>
      <c r="G27" s="235"/>
      <c r="H27" s="213"/>
      <c r="I27" s="214"/>
      <c r="J27" s="214"/>
      <c r="K27" s="215"/>
    </row>
    <row r="28" spans="1:11" x14ac:dyDescent="0.3">
      <c r="A28" s="236" t="s">
        <v>767</v>
      </c>
      <c r="B28" s="218" t="s">
        <v>768</v>
      </c>
      <c r="C28" s="45" t="s">
        <v>22</v>
      </c>
      <c r="D28" s="60"/>
      <c r="E28" s="205"/>
      <c r="F28" s="205" t="s">
        <v>205</v>
      </c>
      <c r="G28" s="235">
        <v>1</v>
      </c>
      <c r="H28" s="166"/>
      <c r="I28" s="214"/>
      <c r="J28" s="214"/>
      <c r="K28" s="215"/>
    </row>
    <row r="29" spans="1:11" x14ac:dyDescent="0.3">
      <c r="A29" s="236" t="s">
        <v>769</v>
      </c>
      <c r="B29" s="218" t="s">
        <v>770</v>
      </c>
      <c r="C29" s="45" t="s">
        <v>22</v>
      </c>
      <c r="D29" s="60"/>
      <c r="E29" s="205"/>
      <c r="F29" s="205" t="s">
        <v>205</v>
      </c>
      <c r="G29" s="235">
        <v>1</v>
      </c>
      <c r="H29" s="166"/>
      <c r="I29" s="214"/>
      <c r="J29" s="214"/>
      <c r="K29" s="215"/>
    </row>
    <row r="30" spans="1:11" x14ac:dyDescent="0.3">
      <c r="A30" s="236" t="s">
        <v>771</v>
      </c>
      <c r="B30" s="218" t="s">
        <v>772</v>
      </c>
      <c r="C30" s="45" t="s">
        <v>22</v>
      </c>
      <c r="D30" s="60"/>
      <c r="E30" s="205"/>
      <c r="F30" s="205" t="s">
        <v>205</v>
      </c>
      <c r="G30" s="235">
        <v>1</v>
      </c>
      <c r="H30" s="166"/>
      <c r="I30" s="214"/>
      <c r="J30" s="214"/>
      <c r="K30" s="215"/>
    </row>
    <row r="31" spans="1:11" ht="27.6" x14ac:dyDescent="0.3">
      <c r="A31" s="236" t="s">
        <v>773</v>
      </c>
      <c r="B31" s="218" t="s">
        <v>774</v>
      </c>
      <c r="C31" s="45" t="s">
        <v>22</v>
      </c>
      <c r="D31" s="60"/>
      <c r="E31" s="205"/>
      <c r="F31" s="205" t="s">
        <v>205</v>
      </c>
      <c r="G31" s="235">
        <v>1</v>
      </c>
      <c r="H31" s="166"/>
      <c r="I31" s="214"/>
      <c r="J31" s="214"/>
      <c r="K31" s="215"/>
    </row>
    <row r="32" spans="1:11" x14ac:dyDescent="0.3">
      <c r="A32" s="236" t="s">
        <v>775</v>
      </c>
      <c r="B32" s="218" t="s">
        <v>776</v>
      </c>
      <c r="C32" s="45" t="s">
        <v>22</v>
      </c>
      <c r="D32" s="60"/>
      <c r="E32" s="205"/>
      <c r="F32" s="205" t="s">
        <v>205</v>
      </c>
      <c r="G32" s="235">
        <v>1</v>
      </c>
      <c r="H32" s="166"/>
      <c r="I32" s="214"/>
      <c r="J32" s="214"/>
      <c r="K32" s="215"/>
    </row>
    <row r="33" spans="1:11" x14ac:dyDescent="0.3">
      <c r="A33" s="236" t="s">
        <v>777</v>
      </c>
      <c r="B33" s="218" t="s">
        <v>778</v>
      </c>
      <c r="C33" s="219" t="s">
        <v>22</v>
      </c>
      <c r="D33" s="220"/>
      <c r="E33" s="221"/>
      <c r="F33" s="222" t="s">
        <v>205</v>
      </c>
      <c r="G33" s="223">
        <v>1</v>
      </c>
      <c r="H33" s="224"/>
      <c r="I33" s="225"/>
      <c r="J33" s="225"/>
      <c r="K33" s="226"/>
    </row>
    <row r="34" spans="1:11" x14ac:dyDescent="0.3">
      <c r="A34" s="232" t="s">
        <v>779</v>
      </c>
      <c r="B34" s="216" t="s">
        <v>780</v>
      </c>
      <c r="C34" s="233"/>
      <c r="D34" s="234"/>
      <c r="E34" s="237"/>
      <c r="F34" s="217"/>
      <c r="G34" s="235"/>
      <c r="H34" s="213"/>
      <c r="I34" s="214"/>
      <c r="J34" s="214"/>
      <c r="K34" s="215"/>
    </row>
    <row r="35" spans="1:11" ht="27.6" x14ac:dyDescent="0.3">
      <c r="A35" s="236" t="s">
        <v>781</v>
      </c>
      <c r="B35" s="238" t="s">
        <v>789</v>
      </c>
      <c r="C35" s="233" t="s">
        <v>50</v>
      </c>
      <c r="D35" s="234"/>
      <c r="E35" s="237"/>
      <c r="F35" s="217" t="s">
        <v>782</v>
      </c>
      <c r="G35" s="235">
        <v>3</v>
      </c>
      <c r="H35" s="213"/>
      <c r="I35" s="214"/>
      <c r="J35" s="214"/>
      <c r="K35" s="215"/>
    </row>
    <row r="36" spans="1:11" x14ac:dyDescent="0.3">
      <c r="A36" s="236" t="s">
        <v>783</v>
      </c>
      <c r="B36" s="238" t="s">
        <v>784</v>
      </c>
      <c r="C36" s="233" t="s">
        <v>50</v>
      </c>
      <c r="D36" s="234"/>
      <c r="E36" s="237" t="s">
        <v>785</v>
      </c>
      <c r="F36" s="217" t="s">
        <v>782</v>
      </c>
      <c r="G36" s="235">
        <v>3</v>
      </c>
      <c r="H36" s="166"/>
      <c r="I36" s="214"/>
      <c r="J36" s="214"/>
      <c r="K36" s="215"/>
    </row>
    <row r="37" spans="1:11" s="243" customFormat="1" ht="31.2" x14ac:dyDescent="0.3">
      <c r="A37" s="239"/>
      <c r="B37" s="240" t="s">
        <v>299</v>
      </c>
      <c r="C37" s="241"/>
      <c r="D37" s="263" t="s">
        <v>300</v>
      </c>
      <c r="E37" s="264" t="s">
        <v>301</v>
      </c>
      <c r="F37" s="242"/>
      <c r="G37" s="242">
        <f>SUM(G14:G36)</f>
        <v>60</v>
      </c>
      <c r="H37" s="265"/>
      <c r="I37" s="266"/>
      <c r="J37" s="266"/>
      <c r="K37" s="267"/>
    </row>
    <row r="38" spans="1:11" ht="14.4" thickBot="1" x14ac:dyDescent="0.35">
      <c r="B38" s="227"/>
    </row>
    <row r="39" spans="1:11" ht="168.75" customHeight="1" thickBot="1" x14ac:dyDescent="0.35">
      <c r="B39" s="268" t="s">
        <v>786</v>
      </c>
      <c r="C39" s="269"/>
      <c r="D39" s="270"/>
    </row>
  </sheetData>
  <sheetProtection algorithmName="SHA-512" hashValue="Sbf7i8fcGUwuY/Y3fVI1ZBrLjshbhwVErp8sGnEP+f50+wL38sYf+15GLnRiXlvOif29D7trnlJuzNSRMXqeOA==" saltValue="c6BvNDlwnJZn2EIkqnQnMA==" spinCount="100000" sheet="1" objects="1" scenarios="1"/>
  <autoFilter ref="A11:H20" xr:uid="{07B0B1FD-F350-43E1-ABA2-3BDAD25906F6}"/>
  <mergeCells count="10">
    <mergeCell ref="D37:E37"/>
    <mergeCell ref="H37:K37"/>
    <mergeCell ref="B39:D39"/>
    <mergeCell ref="A1:C1"/>
    <mergeCell ref="A3:C8"/>
    <mergeCell ref="E3:G3"/>
    <mergeCell ref="E5:G5"/>
    <mergeCell ref="E6:G6"/>
    <mergeCell ref="E7:G7"/>
    <mergeCell ref="E8:G8"/>
  </mergeCells>
  <pageMargins left="0.70866141732283472" right="0.70866141732283472" top="0.78740157480314965" bottom="0.78740157480314965" header="0.31496062992125984" footer="0.31496062992125984"/>
  <pageSetup paperSize="8" scale="43"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Narkose- und Anästhesiegerät</vt:lpstr>
      <vt:lpstr>Bieterangaben Nachhaltigkeit </vt:lpstr>
      <vt:lpstr>'Bieterangaben Nachhaltigkeit '!Druckbereich</vt:lpstr>
      <vt:lpstr>'Bieterangaben Nachhaltigkeit '!Drucktitel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Haehnel, Nicole</dc:creator>
  <cp:lastModifiedBy>Nicole Sauer</cp:lastModifiedBy>
  <dcterms:created xsi:type="dcterms:W3CDTF">2019-07-13T16:34:55Z</dcterms:created>
  <dcterms:modified xsi:type="dcterms:W3CDTF">2026-09-15T09:08:10Z</dcterms:modified>
</cp:coreProperties>
</file>