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M:\Bauamt\IV.2\001_Gebäude\20_Rahmenvertragsmanagement\Zeitverträge 2027 -\01_Dachdecker\Ausgang Vergabestelle\"/>
    </mc:Choice>
  </mc:AlternateContent>
  <xr:revisionPtr revIDLastSave="0" documentId="13_ncr:1_{079E4624-D0FD-4725-94A9-8175E466E3AB}" xr6:coauthVersionLast="47" xr6:coauthVersionMax="47" xr10:uidLastSave="{00000000-0000-0000-0000-000000000000}"/>
  <bookViews>
    <workbookView xWindow="-120" yWindow="-120" windowWidth="29040" windowHeight="15720" activeTab="1" xr2:uid="{7411F1A6-7FAC-4C42-8EDD-3D5C49564079}"/>
  </bookViews>
  <sheets>
    <sheet name="Hinweise zum Preisblatt" sheetId="3" r:id="rId1"/>
    <sheet name="Preisblatt" sheetId="1" r:id="rId2"/>
    <sheet name="Liste Liegenschaften"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8" i="1" l="1"/>
  <c r="F40" i="1"/>
  <c r="F38" i="1"/>
  <c r="F25" i="1"/>
  <c r="F22" i="1"/>
  <c r="F36" i="1"/>
  <c r="F42" i="1" l="1"/>
  <c r="F48" i="1" s="1"/>
  <c r="F30" i="1"/>
  <c r="F47" i="1" s="1"/>
  <c r="F50" i="1" l="1"/>
  <c r="F51" i="1" s="1"/>
  <c r="F52" i="1" s="1"/>
</calcChain>
</file>

<file path=xl/sharedStrings.xml><?xml version="1.0" encoding="utf-8"?>
<sst xmlns="http://schemas.openxmlformats.org/spreadsheetml/2006/main" count="251" uniqueCount="189">
  <si>
    <t xml:space="preserve">Nr. </t>
  </si>
  <si>
    <t xml:space="preserve">Leistungsbeschreibung </t>
  </si>
  <si>
    <t>Menge/Einheit</t>
  </si>
  <si>
    <t>Preis EP</t>
  </si>
  <si>
    <t>Gesamt GP</t>
  </si>
  <si>
    <t>Stundenlohnarbeiten</t>
  </si>
  <si>
    <t>Meister</t>
  </si>
  <si>
    <t>Verrechnungssatz für Arbeitskraft wie vor, jedoch</t>
  </si>
  <si>
    <t>Facharbeiter</t>
  </si>
  <si>
    <t>Helfer</t>
  </si>
  <si>
    <t>1</t>
  </si>
  <si>
    <t>1.1</t>
  </si>
  <si>
    <t>1.2</t>
  </si>
  <si>
    <t>1.3</t>
  </si>
  <si>
    <t>Summe, Position 1:</t>
  </si>
  <si>
    <t>2</t>
  </si>
  <si>
    <t>Leistungen nach Standardleistungsbuch für das Bauwesen - Zeitvertragsarbeiten (Z)</t>
  </si>
  <si>
    <t>h</t>
  </si>
  <si>
    <t xml:space="preserve">Leistungen nach Standardleistungsbuch für das Bauwesen - Zeitvertragsarbeiten (Z). Leistungen gemäß Angebot (Formblatt VHB 613, Punkt 1. Je Standardleistungsbuch kann ein prozentuales Aufgebot oder Abgebot auf den einzelnen Auftragswert abgegeben werden. Dazu ist die Prozentabgabe entsprechend variabel zu verändern. </t>
  </si>
  <si>
    <t>2.1</t>
  </si>
  <si>
    <t>2.2</t>
  </si>
  <si>
    <t>2.3</t>
  </si>
  <si>
    <t>Summe, Position 2:</t>
  </si>
  <si>
    <t>LV-Zusammenfassung</t>
  </si>
  <si>
    <t>Summe, netto:</t>
  </si>
  <si>
    <t>MwSt. (19,00%):</t>
  </si>
  <si>
    <t>Summe, brutto:</t>
  </si>
  <si>
    <t>Rahmenauftrags-Leistungsverzeichnis  - Dachdecker- und Klempnerarbeiten</t>
  </si>
  <si>
    <t>Stadt Seesen - Fachbereich IV.2 - Hochbau - Ausschreibung Zeitvertragsarbeiten nach STLB-BauZ</t>
  </si>
  <si>
    <r>
      <t xml:space="preserve"> - Standardleistungsbuch für das Bauwesen Zeitvertragsarbeiten (Z) - </t>
    </r>
    <r>
      <rPr>
        <b/>
        <sz val="11"/>
        <color rgb="FF0070C0"/>
        <rFont val="Aptos Narrow"/>
        <family val="2"/>
        <scheme val="minor"/>
      </rPr>
      <t>Leistungsbereich 636 - Abdichtungsarbeiten (Ausgabe Juli 2023)</t>
    </r>
  </si>
  <si>
    <r>
      <t xml:space="preserve"> - Standardleistungsbuch für das Bauwesen Zeitvertragsarbeiten (Z) </t>
    </r>
    <r>
      <rPr>
        <b/>
        <sz val="11"/>
        <color rgb="FF0070C0"/>
        <rFont val="Aptos Narrow"/>
        <family val="2"/>
        <scheme val="minor"/>
      </rPr>
      <t>- Leistungsbereich 638 - Dachdeckungsarbeiten (Ausgabe Juli 2025)</t>
    </r>
  </si>
  <si>
    <r>
      <t xml:space="preserve"> - Standardleistungsbuch für das Bauwesen Zeitvertragsarbeiten (Z) </t>
    </r>
    <r>
      <rPr>
        <b/>
        <sz val="11"/>
        <color rgb="FF0070C0"/>
        <rFont val="Aptos Narrow"/>
        <family val="2"/>
        <scheme val="minor"/>
      </rPr>
      <t>- Leistungsbereich 639 - Klempnerarbeiten (Ausgabe Juli 2024)</t>
    </r>
  </si>
  <si>
    <t>Zusätzliche Techn. Vertragsbedingungen</t>
  </si>
  <si>
    <t>VOB, Teil C - Allgemeine Technische Vertragsbedingungen für Bauleistungen in ihrer aktuellen Fassung.</t>
  </si>
  <si>
    <t>Leistungszeitraum: 01.01.2027 - 31.12.2027</t>
  </si>
  <si>
    <t>Verrechnungssatz für Arbeitskraft.
Stundenlohnarbeiten durch Arbeitskräfte auf Anordnung des AG ausführen.
Angeboten wird für die jeweilige Arbeitskraft ein Verrechnungssatz, der sämt-liche Aufwendungen enthält, insbesondere den tatsächlichen Lohn einschl. vermögenswirksamer Leistungen mit Zuschlägen für Gemeinkosten (Sozialbei-träge und dgl.) sowie Lohn- und Gehaltsnebenkosten.
Zuschläge für Nacht-, Sonntags- und Feiertagarbeit sind jedoch nicht einge-rechnet. Nachweise zur Qualifikation sind auf Aufforderung dem AG vorzulegen. Der Verrechnungssatz gilt unabhängig von der Anzahl der abgerechneten Stunden für:</t>
  </si>
  <si>
    <t>0</t>
  </si>
  <si>
    <t>Vorbemerkungen</t>
  </si>
  <si>
    <t>Hinweis</t>
  </si>
  <si>
    <t>Die angegebenen Vordersätze sind Jahreswerte im Sinne von Formblatt 611, Punkt 2 und 3. Die Leistungen werden überwiegend in und an städtischen Bestandsgebäuden in Seesen und den zugehörigen Ortsteilen erbracht. In der Regel handelt es sich um kleinere bis mittlere Ergänzungsmaßnahmen oder Reparaturen an kommunalen Einrichtungen und Anlagen. Die Liste der Liegenschaften befindet sich im Anhang.
Im Rahmen der Gefahrenabwehr kann es erforderlich sein, dass Arbeiten unverzüglich ausgeführt werden müssen (z. Bsp. Einbruchschäden, Sturm- oder Wasserschäden o.ä.) Für diesen Fall verpflichtet sich der Auftragsnehmer, innerhalb einer Stunde nach Anforderung tätig zu werden und das erforderliche Personal und die Gerätschaften bereitzustellen. Dies gilt ganzjährig auch nachts und an Sonn- und Feiertagen. Hierfür ist vom Auftragnehmer eine Rufnummer zu übergeben, unter der eine ständige Erreichbarkeit gewährleistet ist. Die Aufwendungen hierfür werden nicht gesondert vergütet. Eventuelle Arbeiten an Sonn- und Feiertagen bzw. in den Nachtstunden werden bezüglich des Lohnaufwandes gemäß Bautarifvertrag abgerechnet.</t>
  </si>
  <si>
    <t>Ort, Datum</t>
  </si>
  <si>
    <t>Unterschrift, Firmenstempel</t>
  </si>
  <si>
    <t>Liste Liegenschaften - Stadt Seesen</t>
  </si>
  <si>
    <t>Seesen</t>
  </si>
  <si>
    <t>Rathaus</t>
  </si>
  <si>
    <t>Marktstraße 1</t>
  </si>
  <si>
    <t>ja</t>
  </si>
  <si>
    <t>Jacobsonhaus</t>
  </si>
  <si>
    <t>Jacobsonplatz 1</t>
  </si>
  <si>
    <t>Städt. Museum Jagdschloss</t>
  </si>
  <si>
    <t>Wilhelmsplatz 4</t>
  </si>
  <si>
    <t>FFW Wache / DRK Seesen</t>
  </si>
  <si>
    <t>Sack 2-4</t>
  </si>
  <si>
    <t xml:space="preserve">Baubetriebshof </t>
  </si>
  <si>
    <t>Mühlenkampstraße 31</t>
  </si>
  <si>
    <t>Gartenbauhof am Friedhof</t>
  </si>
  <si>
    <t>St. Annen Str. 12</t>
  </si>
  <si>
    <t>St.-Viti-Turm</t>
  </si>
  <si>
    <t>Am Schulplatz</t>
  </si>
  <si>
    <t>Sozialstation / ZEF / betreutes Wohnen</t>
  </si>
  <si>
    <t>Jacobsonstraße 34 / 36a</t>
  </si>
  <si>
    <t>Wohnhaus (unbewohnt)</t>
  </si>
  <si>
    <t>Vor der Kirche 1 / Sack 2</t>
  </si>
  <si>
    <t>Obdachlosenunterkunft</t>
  </si>
  <si>
    <t>Am Wilhelmsbad 6</t>
  </si>
  <si>
    <t>P&amp;R-Anlage/Öffentliche WC Anlage am Bahnhof</t>
  </si>
  <si>
    <t>Bahnhofsplatz</t>
  </si>
  <si>
    <t>Gebäude Minigolfplatz MTV</t>
  </si>
  <si>
    <t>Bockenemer Straße 2</t>
  </si>
  <si>
    <t>Schildausportplatz Sportheim</t>
  </si>
  <si>
    <t>Schildausportplatz</t>
  </si>
  <si>
    <t>Kapelle Friedhof</t>
  </si>
  <si>
    <t>St. Annen Str.</t>
  </si>
  <si>
    <t>Klärwerk</t>
  </si>
  <si>
    <t>Engelader Str. 7a</t>
  </si>
  <si>
    <t>Wohnhaus 2 Wohnungen</t>
  </si>
  <si>
    <t>Engelader Str. 7</t>
  </si>
  <si>
    <t>JFS (angemietet)</t>
  </si>
  <si>
    <t>Jacobsonstr. 5</t>
  </si>
  <si>
    <t>Konzertmuschel</t>
  </si>
  <si>
    <t>Steinway Park</t>
  </si>
  <si>
    <t>Touristinformation</t>
  </si>
  <si>
    <t xml:space="preserve">Jacobsonstr. </t>
  </si>
  <si>
    <t>Kinderkrippe "Schulplatz" / Alte Schreibschule</t>
  </si>
  <si>
    <t>Am Schulplatz 2</t>
  </si>
  <si>
    <t>Kindertagesstätte "Am Schulplatz"</t>
  </si>
  <si>
    <t>Am Schulplatz 4</t>
  </si>
  <si>
    <t>Kindertagesstätte "St. Annen Straße"</t>
  </si>
  <si>
    <t>St.-Annen-Straße 3</t>
  </si>
  <si>
    <t>Kindertagestätte "Am Spottberg"</t>
  </si>
  <si>
    <t>Am Spottberg 11</t>
  </si>
  <si>
    <t>Grundschule "Am Schildberg"</t>
  </si>
  <si>
    <t>Schützenallee 19</t>
  </si>
  <si>
    <t>Sporthalle "Am Schildberg"</t>
  </si>
  <si>
    <t>Hochstraße 6</t>
  </si>
  <si>
    <t>Grundschule "Jahnstraße"</t>
  </si>
  <si>
    <t>Jahnstraße 19</t>
  </si>
  <si>
    <t>Doppelturnhalle "Jahnstraße"</t>
  </si>
  <si>
    <t>Jahnstraße 17</t>
  </si>
  <si>
    <t>Engelade</t>
  </si>
  <si>
    <t>Dorfgemeinschaftshaus / Sporthalle</t>
  </si>
  <si>
    <t>Herrhäuser Straße 7</t>
  </si>
  <si>
    <t>FFW-Gerätehaus / Jugendraum</t>
  </si>
  <si>
    <t>Am Brink 1</t>
  </si>
  <si>
    <t>Wohnhaus 1 Wohnung/ Sportheim</t>
  </si>
  <si>
    <t>Berliner Straße 44 / 44a</t>
  </si>
  <si>
    <t>Herrhausen</t>
  </si>
  <si>
    <t xml:space="preserve">DGH / 2 Wohnungen </t>
  </si>
  <si>
    <t>Hauptstraße 9</t>
  </si>
  <si>
    <t>FFW-Gerätehaus</t>
  </si>
  <si>
    <t>Hauptstraße 2</t>
  </si>
  <si>
    <t xml:space="preserve">Sportheim </t>
  </si>
  <si>
    <t>Nordhäuser Straße</t>
  </si>
  <si>
    <t>Ildehausen</t>
  </si>
  <si>
    <t>DGH / Sporthalle</t>
  </si>
  <si>
    <t>Lange Reihe 16</t>
  </si>
  <si>
    <t>FFW-Gerätehaus / DRK / Vereinsr. / Jugendr.</t>
  </si>
  <si>
    <t>An der Worth 14</t>
  </si>
  <si>
    <t>Selbsthilfe-Kita / Kirchenraum / Vereinsräume</t>
  </si>
  <si>
    <t>Am Kirchenbrink 2</t>
  </si>
  <si>
    <t>Kirchberg</t>
  </si>
  <si>
    <t>DGH / Sporthalle / Sportheim</t>
  </si>
  <si>
    <t>Am Meiereiteich 2</t>
  </si>
  <si>
    <t>Bornhausen</t>
  </si>
  <si>
    <t>DGH / Sporthalle / (Selbsthilfe Kiga nicht)</t>
  </si>
  <si>
    <t>Dorfplatz 4</t>
  </si>
  <si>
    <t>Wohnhaus / DRK-Raum / 4 Wohnungen /FFW</t>
  </si>
  <si>
    <t>Papenhof 1</t>
  </si>
  <si>
    <t xml:space="preserve">FFW-Gerätehaus </t>
  </si>
  <si>
    <t>Papenhof 2</t>
  </si>
  <si>
    <t>Am Sportplatz</t>
  </si>
  <si>
    <t>Rhüden</t>
  </si>
  <si>
    <t>Haus der Vereine / Museum / DRK-Garagen</t>
  </si>
  <si>
    <t>An der Schule 3</t>
  </si>
  <si>
    <t>FFW-Gerätehaus / Hochwasserdepot / Garagen</t>
  </si>
  <si>
    <t>Lindenstraße 5</t>
  </si>
  <si>
    <t>Kita Rhüden NEU</t>
  </si>
  <si>
    <t>Maatestr. 17</t>
  </si>
  <si>
    <t>Grundschule Rhüden</t>
  </si>
  <si>
    <t>Am Wiesenbruch 6</t>
  </si>
  <si>
    <t>In der Bleiche</t>
  </si>
  <si>
    <t>Freibad</t>
  </si>
  <si>
    <t>Wilhelm-Busch-Straße 1</t>
  </si>
  <si>
    <t>Turnhalle Rhüden</t>
  </si>
  <si>
    <t>Wilhelm-Busch-Straße 7</t>
  </si>
  <si>
    <t>Bilderlahe</t>
  </si>
  <si>
    <t>DGH / Kiga / Sportheim</t>
  </si>
  <si>
    <t>Lindenallee 4</t>
  </si>
  <si>
    <t>FFW Garage</t>
  </si>
  <si>
    <t xml:space="preserve">Heber </t>
  </si>
  <si>
    <t>Lindenallee 9</t>
  </si>
  <si>
    <t>Mechtshausen</t>
  </si>
  <si>
    <t>Wilhelm-Busch-Museum</t>
  </si>
  <si>
    <t>Pastor-Nödelke-Weg 7</t>
  </si>
  <si>
    <t>Pfarrscheune DGH</t>
  </si>
  <si>
    <t>Heberblick 6a</t>
  </si>
  <si>
    <t>Münchehof</t>
  </si>
  <si>
    <t>DGH / Sporthalle / Jugendraum</t>
  </si>
  <si>
    <t>Am Sweenhof 1</t>
  </si>
  <si>
    <t>Steinkamp 7</t>
  </si>
  <si>
    <t xml:space="preserve">DRK-Heim </t>
  </si>
  <si>
    <t>Thüringer-Straße 12a</t>
  </si>
  <si>
    <t>DRK Kita</t>
  </si>
  <si>
    <t>Forstweg 6</t>
  </si>
  <si>
    <t xml:space="preserve">Freibad </t>
  </si>
  <si>
    <t>Friedhof Kapelle</t>
  </si>
  <si>
    <t>Thüringer-Straße</t>
  </si>
  <si>
    <t>Sportheim Münchehof</t>
  </si>
  <si>
    <t>Grundschule</t>
  </si>
  <si>
    <t>Hinweise zum Preisblatt - Ausfüllhilfe</t>
  </si>
  <si>
    <t>1.</t>
  </si>
  <si>
    <t>2.</t>
  </si>
  <si>
    <t>Das Angebot über die abgefragten Zeitvertragsarbeiten ist zwingend in diesem Formular auszufüllen und gedruckt sowie rechtsverbindlich unterschrieben mit Namen der ausstellenden Person einzureichen!</t>
  </si>
  <si>
    <t>Erforderliche Eintragungen im "Preisblatt":</t>
  </si>
  <si>
    <t>In Zeile 22, Spalte E: Eingabe Stundenlohn "Meister".</t>
  </si>
  <si>
    <t>In Zeile 28, Spalte E: Eingabe Stundenlohn "Helfer".</t>
  </si>
  <si>
    <t>In Zeile 36, Spalte E: Eingabe prozentualer Ab- oder Aufschlag für LB 636. (100% = Vorgabe EP´s lt. LB 636)</t>
  </si>
  <si>
    <t>In Zeile 38, Spalte E: Eingabe prozentualer Ab- oder Aufschlag für LB 638. (100% = Vorgabe EP´s lt. LB 638)</t>
  </si>
  <si>
    <t>In Zeile 40, Spalte E: Eingabe prozentualer Ab- oder Aufschlag für LB 639. (100% = Vorgabe EP´s lt. LB 639)</t>
  </si>
  <si>
    <t>Im Auftragsfall wird das Dokument "Preisblatt" Anhang/ Anlage zum Vertrag. Daher bitte sorgfältig lesen und vollständig ausfüllen!</t>
  </si>
  <si>
    <t>In Zeile 25, Spalte E: Eingabe Stundenlohn "Facharbeiter".</t>
  </si>
  <si>
    <t>LB 636 - Abdichtungsarbeiten (Ausgabe (Juli 2023)</t>
  </si>
  <si>
    <t>LB 638 - Dachdeckungsarbeiten (Ausgabe (Juli 2025)</t>
  </si>
  <si>
    <t>LB 639 - Klempnerarbeiten (Ausgabe (Juli 2024)</t>
  </si>
  <si>
    <t>Nr.</t>
  </si>
  <si>
    <t>Name</t>
  </si>
  <si>
    <t>Straße</t>
  </si>
  <si>
    <t>digi. Schließanlage vorhanden</t>
  </si>
  <si>
    <t>Am Wiesenbruch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</si>
</sst>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Aptos Narrow"/>
      <family val="2"/>
      <scheme val="minor"/>
    </font>
    <font>
      <sz val="11"/>
      <color rgb="FFFF0000"/>
      <name val="Aptos Narrow"/>
      <family val="2"/>
      <scheme val="minor"/>
    </font>
    <font>
      <b/>
      <sz val="11"/>
      <color theme="1"/>
      <name val="Aptos Narrow"/>
      <family val="2"/>
      <scheme val="minor"/>
    </font>
    <font>
      <sz val="11"/>
      <color rgb="FF0070C0"/>
      <name val="Aptos Narrow"/>
      <family val="2"/>
      <scheme val="minor"/>
    </font>
    <font>
      <b/>
      <sz val="11"/>
      <color rgb="FF0070C0"/>
      <name val="Aptos Narrow"/>
      <family val="2"/>
      <scheme val="minor"/>
    </font>
    <font>
      <sz val="12"/>
      <color theme="1"/>
      <name val="Aptos Narrow"/>
      <family val="2"/>
      <scheme val="minor"/>
    </font>
    <font>
      <b/>
      <sz val="12"/>
      <color theme="1"/>
      <name val="Aptos Narrow"/>
      <family val="2"/>
      <scheme val="minor"/>
    </font>
    <font>
      <b/>
      <sz val="14"/>
      <color theme="1"/>
      <name val="Aptos Narrow"/>
      <family val="2"/>
      <scheme val="minor"/>
    </font>
    <font>
      <sz val="10"/>
      <color theme="1"/>
      <name val="Aptos Narrow"/>
      <family val="2"/>
      <scheme val="minor"/>
    </font>
    <font>
      <b/>
      <sz val="11"/>
      <name val="Aptos Narrow"/>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65">
    <xf numFmtId="0" fontId="0" fillId="0" borderId="0" xfId="0"/>
    <xf numFmtId="0" fontId="0" fillId="0" borderId="0" xfId="0" applyAlignment="1">
      <alignment vertical="top" wrapText="1"/>
    </xf>
    <xf numFmtId="49" fontId="0" fillId="0" borderId="0" xfId="0" applyNumberFormat="1"/>
    <xf numFmtId="49" fontId="0" fillId="0" borderId="0" xfId="0" applyNumberFormat="1" applyAlignment="1">
      <alignment vertical="top"/>
    </xf>
    <xf numFmtId="0" fontId="0" fillId="0" borderId="0" xfId="0" applyAlignment="1">
      <alignment horizontal="right"/>
    </xf>
    <xf numFmtId="0" fontId="2" fillId="0" borderId="0" xfId="0" applyFont="1" applyAlignment="1">
      <alignment horizontal="right"/>
    </xf>
    <xf numFmtId="49" fontId="2" fillId="0" borderId="0" xfId="0" applyNumberFormat="1" applyFont="1"/>
    <xf numFmtId="0" fontId="2" fillId="0" borderId="0" xfId="0" applyFont="1"/>
    <xf numFmtId="0" fontId="0" fillId="0" borderId="0" xfId="0" applyAlignment="1">
      <alignment vertical="top"/>
    </xf>
    <xf numFmtId="49" fontId="2" fillId="0" borderId="0" xfId="0" applyNumberFormat="1" applyFont="1" applyAlignment="1">
      <alignment vertical="top"/>
    </xf>
    <xf numFmtId="0" fontId="2" fillId="0" borderId="0" xfId="0" applyFont="1" applyAlignment="1">
      <alignment vertical="top" wrapText="1"/>
    </xf>
    <xf numFmtId="0" fontId="2" fillId="0" borderId="0" xfId="0" applyFont="1" applyAlignment="1">
      <alignment horizontal="right" vertical="top"/>
    </xf>
    <xf numFmtId="0" fontId="2" fillId="0" borderId="0" xfId="0" applyFont="1" applyAlignment="1">
      <alignment vertical="top"/>
    </xf>
    <xf numFmtId="0" fontId="0" fillId="0" borderId="0" xfId="0" applyFont="1" applyAlignment="1">
      <alignment vertical="top" wrapText="1"/>
    </xf>
    <xf numFmtId="164" fontId="0" fillId="0" borderId="0" xfId="0" applyNumberFormat="1" applyAlignment="1">
      <alignment horizontal="right"/>
    </xf>
    <xf numFmtId="164" fontId="2" fillId="0" borderId="0" xfId="0" applyNumberFormat="1" applyFont="1" applyAlignment="1">
      <alignment horizontal="right"/>
    </xf>
    <xf numFmtId="49" fontId="0" fillId="0" borderId="0" xfId="0" applyNumberFormat="1" applyFont="1"/>
    <xf numFmtId="0" fontId="0" fillId="0" borderId="0" xfId="0" applyFont="1"/>
    <xf numFmtId="0" fontId="0" fillId="0" borderId="0" xfId="0" applyFont="1" applyAlignment="1">
      <alignment horizontal="right"/>
    </xf>
    <xf numFmtId="164" fontId="0" fillId="0" borderId="0" xfId="0" applyNumberFormat="1" applyFont="1" applyAlignment="1">
      <alignment horizontal="right"/>
    </xf>
    <xf numFmtId="49" fontId="0" fillId="0" borderId="0" xfId="0" applyNumberFormat="1" applyFont="1" applyAlignment="1">
      <alignment vertical="top"/>
    </xf>
    <xf numFmtId="0" fontId="0" fillId="0" borderId="0" xfId="0" applyFont="1" applyAlignment="1">
      <alignment vertical="top"/>
    </xf>
    <xf numFmtId="0" fontId="0" fillId="0" borderId="0" xfId="0" applyFont="1" applyAlignment="1">
      <alignment horizontal="right" vertical="top"/>
    </xf>
    <xf numFmtId="164" fontId="0" fillId="0" borderId="0" xfId="0" applyNumberFormat="1" applyFont="1" applyAlignment="1">
      <alignment horizontal="right" vertical="top"/>
    </xf>
    <xf numFmtId="49" fontId="0" fillId="0" borderId="1" xfId="0" applyNumberFormat="1" applyBorder="1"/>
    <xf numFmtId="0" fontId="0" fillId="0" borderId="1" xfId="0" applyBorder="1"/>
    <xf numFmtId="0" fontId="0" fillId="0" borderId="1" xfId="0" applyBorder="1" applyAlignment="1">
      <alignment horizontal="right"/>
    </xf>
    <xf numFmtId="0" fontId="3" fillId="0" borderId="0" xfId="0" applyFont="1"/>
    <xf numFmtId="9" fontId="1" fillId="0" borderId="0" xfId="0" applyNumberFormat="1" applyFont="1" applyAlignment="1">
      <alignment horizontal="right"/>
    </xf>
    <xf numFmtId="0" fontId="1" fillId="0" borderId="0" xfId="0" applyFont="1" applyAlignment="1">
      <alignment horizontal="right"/>
    </xf>
    <xf numFmtId="164" fontId="1" fillId="0" borderId="0" xfId="0" applyNumberFormat="1" applyFont="1" applyAlignment="1">
      <alignment horizontal="right"/>
    </xf>
    <xf numFmtId="49" fontId="5" fillId="0" borderId="0" xfId="0" applyNumberFormat="1" applyFont="1"/>
    <xf numFmtId="0" fontId="5" fillId="0" borderId="0" xfId="0" applyFont="1"/>
    <xf numFmtId="0" fontId="5" fillId="0" borderId="0" xfId="0" applyFont="1" applyAlignment="1">
      <alignment horizontal="right"/>
    </xf>
    <xf numFmtId="14" fontId="5" fillId="0" borderId="0" xfId="0" applyNumberFormat="1" applyFont="1" applyAlignment="1">
      <alignment horizontal="right"/>
    </xf>
    <xf numFmtId="49" fontId="6" fillId="0" borderId="0" xfId="0" applyNumberFormat="1" applyFont="1"/>
    <xf numFmtId="0" fontId="6" fillId="0" borderId="0" xfId="0" applyFont="1"/>
    <xf numFmtId="0" fontId="6" fillId="0" borderId="0" xfId="0" applyFont="1" applyAlignment="1">
      <alignment horizontal="right"/>
    </xf>
    <xf numFmtId="49" fontId="0" fillId="0" borderId="2" xfId="0" applyNumberFormat="1" applyBorder="1"/>
    <xf numFmtId="0" fontId="0" fillId="0" borderId="2" xfId="0" applyBorder="1"/>
    <xf numFmtId="0" fontId="0" fillId="0" borderId="2" xfId="0" applyBorder="1" applyAlignment="1">
      <alignment horizontal="right"/>
    </xf>
    <xf numFmtId="0" fontId="0" fillId="0" borderId="0" xfId="0" applyAlignment="1">
      <alignment horizontal="left" vertical="center"/>
    </xf>
    <xf numFmtId="0" fontId="8" fillId="0" borderId="0" xfId="0" applyFont="1"/>
    <xf numFmtId="0" fontId="0" fillId="0" borderId="0" xfId="0" applyAlignment="1">
      <alignment horizontal="left"/>
    </xf>
    <xf numFmtId="0" fontId="8" fillId="0" borderId="0" xfId="0" applyFont="1" applyAlignment="1">
      <alignment vertical="center"/>
    </xf>
    <xf numFmtId="0" fontId="8" fillId="0" borderId="3" xfId="0" applyFont="1" applyBorder="1" applyAlignment="1">
      <alignment horizontal="center"/>
    </xf>
    <xf numFmtId="0" fontId="8" fillId="0" borderId="3" xfId="0" applyFont="1" applyBorder="1"/>
    <xf numFmtId="0" fontId="8" fillId="0" borderId="3" xfId="0" applyFont="1" applyBorder="1" applyAlignment="1">
      <alignment horizontal="center" vertical="center"/>
    </xf>
    <xf numFmtId="0" fontId="8" fillId="0" borderId="3" xfId="0" applyFont="1" applyBorder="1" applyAlignment="1">
      <alignment vertical="center"/>
    </xf>
    <xf numFmtId="49" fontId="5" fillId="0" borderId="0" xfId="0" applyNumberFormat="1" applyFont="1" applyAlignment="1">
      <alignment horizontal="left"/>
    </xf>
    <xf numFmtId="49" fontId="0" fillId="0" borderId="0" xfId="0" applyNumberFormat="1" applyAlignment="1">
      <alignment horizontal="left"/>
    </xf>
    <xf numFmtId="49" fontId="6" fillId="0" borderId="0" xfId="0" applyNumberFormat="1" applyFont="1" applyAlignment="1">
      <alignment horizontal="left"/>
    </xf>
    <xf numFmtId="0" fontId="8" fillId="0" borderId="3" xfId="0" applyFont="1" applyBorder="1" applyAlignment="1">
      <alignment horizontal="left"/>
    </xf>
    <xf numFmtId="0" fontId="8" fillId="0" borderId="3" xfId="0" applyFont="1" applyBorder="1" applyAlignment="1">
      <alignment horizontal="left" vertical="center"/>
    </xf>
    <xf numFmtId="0" fontId="9" fillId="0" borderId="0" xfId="0" applyFont="1" applyAlignment="1">
      <alignment vertical="top" wrapText="1"/>
    </xf>
    <xf numFmtId="0" fontId="0" fillId="0" borderId="0" xfId="0" applyAlignment="1">
      <alignment vertical="top" wrapText="1"/>
    </xf>
    <xf numFmtId="0" fontId="0" fillId="0" borderId="0" xfId="0" applyFont="1" applyAlignment="1">
      <alignment horizontal="left" wrapText="1"/>
    </xf>
    <xf numFmtId="0" fontId="0" fillId="0" borderId="0" xfId="0" applyAlignment="1">
      <alignment horizontal="left" wrapText="1"/>
    </xf>
    <xf numFmtId="0" fontId="7" fillId="2" borderId="3" xfId="0" applyFont="1" applyFill="1" applyBorder="1" applyAlignment="1">
      <alignment horizontal="left" vertical="center"/>
    </xf>
    <xf numFmtId="49" fontId="0" fillId="0" borderId="4" xfId="0" applyNumberFormat="1" applyBorder="1" applyAlignment="1">
      <alignment horizontal="left"/>
    </xf>
    <xf numFmtId="49" fontId="0" fillId="0" borderId="5" xfId="0" applyNumberFormat="1"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0" fillId="0" borderId="4" xfId="0" applyBorder="1" applyAlignment="1">
      <alignment horizontal="left" vertical="top" wrapText="1"/>
    </xf>
    <xf numFmtId="0" fontId="0" fillId="0" borderId="5"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11A0E3-BF40-445C-BDA9-47498063D0B9}">
  <sheetPr>
    <pageSetUpPr fitToPage="1"/>
  </sheetPr>
  <dimension ref="A1:F20"/>
  <sheetViews>
    <sheetView zoomScaleNormal="100" workbookViewId="0">
      <selection activeCell="F1" sqref="F1"/>
    </sheetView>
  </sheetViews>
  <sheetFormatPr baseColWidth="10" defaultRowHeight="15" x14ac:dyDescent="0.25"/>
  <cols>
    <col min="1" max="1" width="11.42578125" style="2"/>
    <col min="2" max="2" width="65.42578125" customWidth="1"/>
    <col min="3" max="3" width="23.140625" style="4" customWidth="1"/>
    <col min="4" max="4" width="3.28515625" style="4" customWidth="1"/>
    <col min="5" max="5" width="18.28515625" style="4" customWidth="1"/>
    <col min="6" max="6" width="18.42578125" style="4" customWidth="1"/>
  </cols>
  <sheetData>
    <row r="1" spans="1:6" s="32" customFormat="1" ht="15.75" x14ac:dyDescent="0.25">
      <c r="A1" s="31" t="s">
        <v>28</v>
      </c>
      <c r="C1" s="33"/>
      <c r="D1" s="33"/>
      <c r="E1" s="33"/>
      <c r="F1" s="34">
        <v>46300</v>
      </c>
    </row>
    <row r="2" spans="1:6" ht="5.25" customHeight="1" x14ac:dyDescent="0.25"/>
    <row r="3" spans="1:6" s="36" customFormat="1" ht="15.75" x14ac:dyDescent="0.25">
      <c r="A3" s="35" t="s">
        <v>27</v>
      </c>
      <c r="C3" s="37"/>
      <c r="D3" s="37"/>
      <c r="E3" s="37"/>
      <c r="F3" s="37"/>
    </row>
    <row r="4" spans="1:6" x14ac:dyDescent="0.25">
      <c r="A4" s="2" t="s">
        <v>29</v>
      </c>
      <c r="B4" s="2"/>
    </row>
    <row r="5" spans="1:6" x14ac:dyDescent="0.25">
      <c r="A5" s="2" t="s">
        <v>30</v>
      </c>
      <c r="B5" s="2"/>
    </row>
    <row r="6" spans="1:6" x14ac:dyDescent="0.25">
      <c r="A6" s="2" t="s">
        <v>31</v>
      </c>
      <c r="B6" s="2"/>
    </row>
    <row r="7" spans="1:6" x14ac:dyDescent="0.25">
      <c r="B7" s="2"/>
    </row>
    <row r="8" spans="1:6" s="32" customFormat="1" ht="15.75" x14ac:dyDescent="0.25">
      <c r="A8" s="35" t="s">
        <v>169</v>
      </c>
      <c r="B8" s="31"/>
      <c r="C8" s="33"/>
      <c r="D8" s="33"/>
      <c r="E8" s="33"/>
      <c r="F8" s="33"/>
    </row>
    <row r="9" spans="1:6" s="32" customFormat="1" ht="15.75" x14ac:dyDescent="0.25">
      <c r="A9" s="35"/>
      <c r="B9" s="31"/>
      <c r="C9" s="33"/>
      <c r="D9" s="33"/>
      <c r="E9" s="33"/>
      <c r="F9" s="33"/>
    </row>
    <row r="10" spans="1:6" x14ac:dyDescent="0.25">
      <c r="A10" s="54" t="s">
        <v>179</v>
      </c>
      <c r="B10" s="55"/>
      <c r="C10" s="55"/>
      <c r="D10" s="55"/>
      <c r="E10" s="55"/>
      <c r="F10" s="55"/>
    </row>
    <row r="12" spans="1:6" s="8" customFormat="1" ht="34.5" customHeight="1" x14ac:dyDescent="0.25">
      <c r="A12" s="3" t="s">
        <v>170</v>
      </c>
      <c r="B12" s="55" t="s">
        <v>172</v>
      </c>
      <c r="C12" s="55"/>
      <c r="D12" s="55"/>
      <c r="E12" s="55"/>
      <c r="F12" s="55"/>
    </row>
    <row r="14" spans="1:6" x14ac:dyDescent="0.25">
      <c r="A14" s="2" t="s">
        <v>171</v>
      </c>
      <c r="B14" t="s">
        <v>173</v>
      </c>
    </row>
    <row r="15" spans="1:6" x14ac:dyDescent="0.25">
      <c r="B15" t="s">
        <v>174</v>
      </c>
    </row>
    <row r="16" spans="1:6" x14ac:dyDescent="0.25">
      <c r="B16" t="s">
        <v>180</v>
      </c>
    </row>
    <row r="17" spans="2:2" x14ac:dyDescent="0.25">
      <c r="B17" t="s">
        <v>175</v>
      </c>
    </row>
    <row r="18" spans="2:2" x14ac:dyDescent="0.25">
      <c r="B18" t="s">
        <v>176</v>
      </c>
    </row>
    <row r="19" spans="2:2" x14ac:dyDescent="0.25">
      <c r="B19" t="s">
        <v>177</v>
      </c>
    </row>
    <row r="20" spans="2:2" x14ac:dyDescent="0.25">
      <c r="B20" t="s">
        <v>178</v>
      </c>
    </row>
  </sheetData>
  <sheetProtection algorithmName="SHA-512" hashValue="zKxYmZoBU+XYzMOMINhgYYD9AFnBh3Chi9tl2ULmy5NeFQwX3oDmE8whu9b6zJlgin1D4IdAvyVBtiWY4jcb2A==" saltValue="Iz5h13luoF6yA5/QkXDyUA==" spinCount="100000" sheet="1" objects="1" scenarios="1"/>
  <mergeCells count="2">
    <mergeCell ref="A10:F10"/>
    <mergeCell ref="B12:F12"/>
  </mergeCells>
  <pageMargins left="0.7" right="0.7" top="0.78740157499999996" bottom="0.78740157499999996"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7206D-3C16-4FA7-A58F-5EDB2CCA9F27}">
  <sheetPr>
    <pageSetUpPr fitToPage="1"/>
  </sheetPr>
  <dimension ref="A1:F60"/>
  <sheetViews>
    <sheetView tabSelected="1" topLeftCell="A24" zoomScaleNormal="100" workbookViewId="0">
      <selection activeCell="H36" sqref="H36"/>
    </sheetView>
  </sheetViews>
  <sheetFormatPr baseColWidth="10" defaultRowHeight="15" x14ac:dyDescent="0.25"/>
  <cols>
    <col min="1" max="1" width="11.42578125" style="2"/>
    <col min="2" max="2" width="65.42578125" customWidth="1"/>
    <col min="3" max="3" width="23.140625" style="4" customWidth="1"/>
    <col min="4" max="4" width="3.28515625" style="4" customWidth="1"/>
    <col min="5" max="5" width="18.28515625" style="4" customWidth="1"/>
    <col min="6" max="6" width="18.42578125" style="4" customWidth="1"/>
  </cols>
  <sheetData>
    <row r="1" spans="1:6" s="32" customFormat="1" ht="15.75" x14ac:dyDescent="0.25">
      <c r="A1" s="31" t="s">
        <v>28</v>
      </c>
      <c r="C1" s="33"/>
      <c r="D1" s="33"/>
      <c r="E1" s="33"/>
      <c r="F1" s="34">
        <v>46300</v>
      </c>
    </row>
    <row r="2" spans="1:6" ht="5.25" customHeight="1" x14ac:dyDescent="0.25"/>
    <row r="3" spans="1:6" s="36" customFormat="1" ht="15.75" x14ac:dyDescent="0.25">
      <c r="A3" s="35" t="s">
        <v>27</v>
      </c>
      <c r="C3" s="37"/>
      <c r="D3" s="37"/>
      <c r="E3" s="37"/>
      <c r="F3" s="37"/>
    </row>
    <row r="4" spans="1:6" x14ac:dyDescent="0.25">
      <c r="A4" s="2" t="s">
        <v>29</v>
      </c>
      <c r="B4" s="2"/>
    </row>
    <row r="5" spans="1:6" x14ac:dyDescent="0.25">
      <c r="A5" s="2" t="s">
        <v>30</v>
      </c>
      <c r="B5" s="2"/>
    </row>
    <row r="6" spans="1:6" x14ac:dyDescent="0.25">
      <c r="A6" s="2" t="s">
        <v>31</v>
      </c>
      <c r="B6" s="2"/>
    </row>
    <row r="7" spans="1:6" x14ac:dyDescent="0.25">
      <c r="B7" s="2"/>
    </row>
    <row r="8" spans="1:6" s="32" customFormat="1" ht="15.75" x14ac:dyDescent="0.25">
      <c r="A8" s="35" t="s">
        <v>34</v>
      </c>
      <c r="B8" s="31"/>
      <c r="C8" s="33"/>
      <c r="D8" s="33"/>
      <c r="E8" s="33"/>
      <c r="F8" s="33"/>
    </row>
    <row r="9" spans="1:6" s="32" customFormat="1" ht="15.75" x14ac:dyDescent="0.25">
      <c r="A9" s="35"/>
      <c r="B9" s="31"/>
      <c r="C9" s="33"/>
      <c r="D9" s="33"/>
      <c r="E9" s="33"/>
      <c r="F9" s="33"/>
    </row>
    <row r="10" spans="1:6" x14ac:dyDescent="0.25">
      <c r="A10" s="6" t="s">
        <v>32</v>
      </c>
    </row>
    <row r="11" spans="1:6" x14ac:dyDescent="0.25">
      <c r="A11" s="2" t="s">
        <v>33</v>
      </c>
    </row>
    <row r="14" spans="1:6" x14ac:dyDescent="0.25">
      <c r="A14" s="24" t="s">
        <v>0</v>
      </c>
      <c r="B14" s="25" t="s">
        <v>1</v>
      </c>
      <c r="C14" s="26" t="s">
        <v>2</v>
      </c>
      <c r="D14" s="26"/>
      <c r="E14" s="26" t="s">
        <v>3</v>
      </c>
      <c r="F14" s="26" t="s">
        <v>4</v>
      </c>
    </row>
    <row r="16" spans="1:6" s="7" customFormat="1" x14ac:dyDescent="0.25">
      <c r="A16" s="6" t="s">
        <v>36</v>
      </c>
      <c r="B16" s="7" t="s">
        <v>37</v>
      </c>
      <c r="C16" s="5"/>
      <c r="D16" s="5"/>
      <c r="E16" s="5"/>
      <c r="F16" s="5"/>
    </row>
    <row r="17" spans="1:6" s="17" customFormat="1" x14ac:dyDescent="0.25">
      <c r="A17" s="16"/>
      <c r="B17" s="17" t="s">
        <v>38</v>
      </c>
      <c r="C17" s="18"/>
      <c r="D17" s="18"/>
      <c r="E17" s="18"/>
      <c r="F17" s="18"/>
    </row>
    <row r="18" spans="1:6" s="17" customFormat="1" ht="120.75" customHeight="1" x14ac:dyDescent="0.25">
      <c r="A18" s="16"/>
      <c r="B18" s="56" t="s">
        <v>39</v>
      </c>
      <c r="C18" s="57"/>
      <c r="D18" s="57"/>
      <c r="E18" s="57"/>
      <c r="F18" s="57"/>
    </row>
    <row r="20" spans="1:6" s="7" customFormat="1" x14ac:dyDescent="0.25">
      <c r="A20" s="6" t="s">
        <v>10</v>
      </c>
      <c r="B20" s="7" t="s">
        <v>5</v>
      </c>
      <c r="C20" s="5"/>
      <c r="D20" s="5"/>
      <c r="E20" s="5"/>
      <c r="F20" s="5"/>
    </row>
    <row r="21" spans="1:6" ht="152.25" customHeight="1" x14ac:dyDescent="0.25">
      <c r="A21" s="3" t="s">
        <v>11</v>
      </c>
      <c r="B21" s="1" t="s">
        <v>35</v>
      </c>
    </row>
    <row r="22" spans="1:6" x14ac:dyDescent="0.25">
      <c r="B22" t="s">
        <v>6</v>
      </c>
      <c r="C22" s="4">
        <v>25</v>
      </c>
      <c r="D22" s="4" t="s">
        <v>17</v>
      </c>
      <c r="E22" s="30">
        <v>0</v>
      </c>
      <c r="F22" s="14">
        <f>E22*C22</f>
        <v>0</v>
      </c>
    </row>
    <row r="23" spans="1:6" x14ac:dyDescent="0.25">
      <c r="E23" s="30"/>
      <c r="F23" s="14"/>
    </row>
    <row r="24" spans="1:6" x14ac:dyDescent="0.25">
      <c r="A24" s="2" t="s">
        <v>12</v>
      </c>
      <c r="B24" t="s">
        <v>7</v>
      </c>
      <c r="E24" s="30"/>
      <c r="F24" s="14"/>
    </row>
    <row r="25" spans="1:6" x14ac:dyDescent="0.25">
      <c r="B25" t="s">
        <v>8</v>
      </c>
      <c r="C25" s="4">
        <v>150</v>
      </c>
      <c r="D25" s="4" t="s">
        <v>17</v>
      </c>
      <c r="E25" s="30">
        <v>0</v>
      </c>
      <c r="F25" s="14">
        <f>E25*C25</f>
        <v>0</v>
      </c>
    </row>
    <row r="26" spans="1:6" x14ac:dyDescent="0.25">
      <c r="E26" s="30"/>
      <c r="F26" s="14"/>
    </row>
    <row r="27" spans="1:6" x14ac:dyDescent="0.25">
      <c r="A27" s="2" t="s">
        <v>13</v>
      </c>
      <c r="B27" t="s">
        <v>7</v>
      </c>
      <c r="E27" s="30"/>
      <c r="F27" s="14"/>
    </row>
    <row r="28" spans="1:6" x14ac:dyDescent="0.25">
      <c r="B28" t="s">
        <v>9</v>
      </c>
      <c r="C28" s="4">
        <v>25</v>
      </c>
      <c r="D28" s="4" t="s">
        <v>17</v>
      </c>
      <c r="E28" s="30">
        <v>0</v>
      </c>
      <c r="F28" s="14">
        <f>E28*C28</f>
        <v>0</v>
      </c>
    </row>
    <row r="29" spans="1:6" x14ac:dyDescent="0.25">
      <c r="E29" s="14"/>
      <c r="F29" s="14"/>
    </row>
    <row r="30" spans="1:6" x14ac:dyDescent="0.25">
      <c r="C30" s="5" t="s">
        <v>14</v>
      </c>
      <c r="D30" s="5"/>
      <c r="E30" s="15"/>
      <c r="F30" s="15">
        <f>F28+F25+F22</f>
        <v>0</v>
      </c>
    </row>
    <row r="33" spans="1:6" s="12" customFormat="1" ht="30" x14ac:dyDescent="0.25">
      <c r="A33" s="9" t="s">
        <v>15</v>
      </c>
      <c r="B33" s="10" t="s">
        <v>16</v>
      </c>
      <c r="C33" s="11"/>
      <c r="D33" s="11"/>
      <c r="E33" s="11"/>
      <c r="F33" s="11"/>
    </row>
    <row r="34" spans="1:6" ht="76.5" customHeight="1" x14ac:dyDescent="0.25">
      <c r="B34" s="13" t="s">
        <v>18</v>
      </c>
    </row>
    <row r="36" spans="1:6" x14ac:dyDescent="0.25">
      <c r="A36" s="2" t="s">
        <v>19</v>
      </c>
      <c r="B36" s="27" t="s">
        <v>181</v>
      </c>
      <c r="C36" s="14">
        <v>25000</v>
      </c>
      <c r="D36" s="14"/>
      <c r="E36" s="28">
        <v>1</v>
      </c>
      <c r="F36" s="14">
        <f>E36*C36</f>
        <v>25000</v>
      </c>
    </row>
    <row r="37" spans="1:6" x14ac:dyDescent="0.25">
      <c r="B37" s="27"/>
      <c r="E37" s="29"/>
    </row>
    <row r="38" spans="1:6" x14ac:dyDescent="0.25">
      <c r="A38" s="2" t="s">
        <v>20</v>
      </c>
      <c r="B38" s="27" t="s">
        <v>182</v>
      </c>
      <c r="C38" s="14">
        <v>25000</v>
      </c>
      <c r="D38" s="14"/>
      <c r="E38" s="28">
        <v>1</v>
      </c>
      <c r="F38" s="14">
        <f>E38*C38</f>
        <v>25000</v>
      </c>
    </row>
    <row r="39" spans="1:6" x14ac:dyDescent="0.25">
      <c r="B39" s="27"/>
      <c r="E39" s="29"/>
    </row>
    <row r="40" spans="1:6" x14ac:dyDescent="0.25">
      <c r="A40" s="2" t="s">
        <v>21</v>
      </c>
      <c r="B40" s="27" t="s">
        <v>183</v>
      </c>
      <c r="C40" s="14">
        <v>12000</v>
      </c>
      <c r="D40" s="14"/>
      <c r="E40" s="28">
        <v>1</v>
      </c>
      <c r="F40" s="14">
        <f>E40*C40</f>
        <v>12000</v>
      </c>
    </row>
    <row r="42" spans="1:6" x14ac:dyDescent="0.25">
      <c r="C42" s="5" t="s">
        <v>22</v>
      </c>
      <c r="D42" s="5"/>
      <c r="E42" s="15"/>
      <c r="F42" s="15">
        <f>F40+F38+F36</f>
        <v>62000</v>
      </c>
    </row>
    <row r="45" spans="1:6" s="7" customFormat="1" x14ac:dyDescent="0.25">
      <c r="A45" s="6"/>
      <c r="B45" s="7" t="s">
        <v>23</v>
      </c>
      <c r="C45" s="5"/>
      <c r="D45" s="5"/>
      <c r="E45" s="5"/>
      <c r="F45" s="5"/>
    </row>
    <row r="47" spans="1:6" s="17" customFormat="1" x14ac:dyDescent="0.25">
      <c r="A47" s="16" t="s">
        <v>10</v>
      </c>
      <c r="B47" s="17" t="s">
        <v>5</v>
      </c>
      <c r="C47" s="18"/>
      <c r="D47" s="18"/>
      <c r="E47" s="18"/>
      <c r="F47" s="19">
        <f>F30</f>
        <v>0</v>
      </c>
    </row>
    <row r="48" spans="1:6" s="21" customFormat="1" x14ac:dyDescent="0.25">
      <c r="A48" s="20" t="s">
        <v>15</v>
      </c>
      <c r="B48" s="21" t="s">
        <v>16</v>
      </c>
      <c r="C48" s="22"/>
      <c r="D48" s="22"/>
      <c r="E48" s="22"/>
      <c r="F48" s="23">
        <f>F42</f>
        <v>62000</v>
      </c>
    </row>
    <row r="50" spans="1:6" x14ac:dyDescent="0.25">
      <c r="C50" s="4" t="s">
        <v>24</v>
      </c>
      <c r="F50" s="14">
        <f>F48+F47</f>
        <v>62000</v>
      </c>
    </row>
    <row r="51" spans="1:6" x14ac:dyDescent="0.25">
      <c r="C51" s="4" t="s">
        <v>25</v>
      </c>
      <c r="F51" s="14">
        <f>F50*19%</f>
        <v>11780</v>
      </c>
    </row>
    <row r="52" spans="1:6" x14ac:dyDescent="0.25">
      <c r="C52" s="5" t="s">
        <v>26</v>
      </c>
      <c r="D52" s="5"/>
      <c r="E52" s="5"/>
      <c r="F52" s="15">
        <f>F51+F50</f>
        <v>73780</v>
      </c>
    </row>
    <row r="60" spans="1:6" x14ac:dyDescent="0.25">
      <c r="A60" s="38" t="s">
        <v>40</v>
      </c>
      <c r="B60" s="39"/>
      <c r="C60" s="40"/>
      <c r="D60" s="40"/>
      <c r="E60" s="40"/>
      <c r="F60" s="40" t="s">
        <v>41</v>
      </c>
    </row>
  </sheetData>
  <sheetProtection algorithmName="SHA-512" hashValue="opKHkmtwMQQCVST/ygOq5mlVQiHnrXwr6tYdk2cIyMXwVb5hQVv3eBkeMJIhSZ4+n/Rhbqw8liOCtToRm+qxkQ==" saltValue="XKyO/KaQrcmHZXoP94zAMA==" spinCount="100000" sheet="1" objects="1" scenarios="1"/>
  <protectedRanges>
    <protectedRange sqref="E40" name="Bereich6"/>
    <protectedRange sqref="E38" name="Bereich5"/>
    <protectedRange sqref="E36" name="Bereich4"/>
    <protectedRange sqref="E28" name="Bereich3"/>
    <protectedRange sqref="E25" name="Bereich2"/>
    <protectedRange sqref="E22" name="Bereich1"/>
  </protectedRanges>
  <mergeCells count="1">
    <mergeCell ref="B18:F18"/>
  </mergeCells>
  <pageMargins left="0.7" right="0.7" top="0.78740157499999996" bottom="0.78740157499999996" header="0.3" footer="0.3"/>
  <pageSetup paperSize="9" scale="59" orientation="portrait" r:id="rId1"/>
  <ignoredErrors>
    <ignoredError sqref="A47:A48 A33 A20 A1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478A-165B-4151-9102-84447C7EB1B3}">
  <sheetPr>
    <pageSetUpPr fitToPage="1"/>
  </sheetPr>
  <dimension ref="A1:D85"/>
  <sheetViews>
    <sheetView zoomScale="90" zoomScaleNormal="90" workbookViewId="0">
      <selection activeCell="F7" sqref="F7"/>
    </sheetView>
  </sheetViews>
  <sheetFormatPr baseColWidth="10" defaultRowHeight="15" x14ac:dyDescent="0.25"/>
  <cols>
    <col min="1" max="1" width="16.85546875" style="50" customWidth="1"/>
    <col min="2" max="2" width="65.42578125" customWidth="1"/>
    <col min="3" max="3" width="38.85546875" style="4" customWidth="1"/>
    <col min="4" max="4" width="18.42578125" style="4" customWidth="1"/>
  </cols>
  <sheetData>
    <row r="1" spans="1:4" s="32" customFormat="1" ht="15.75" x14ac:dyDescent="0.25">
      <c r="A1" s="49" t="s">
        <v>28</v>
      </c>
      <c r="C1" s="33"/>
      <c r="D1" s="34">
        <v>46300</v>
      </c>
    </row>
    <row r="2" spans="1:4" ht="5.25" customHeight="1" x14ac:dyDescent="0.25"/>
    <row r="3" spans="1:4" s="36" customFormat="1" ht="15.75" x14ac:dyDescent="0.25">
      <c r="A3" s="51" t="s">
        <v>27</v>
      </c>
      <c r="C3" s="37"/>
      <c r="D3" s="37"/>
    </row>
    <row r="4" spans="1:4" x14ac:dyDescent="0.25">
      <c r="A4" s="50" t="s">
        <v>29</v>
      </c>
      <c r="B4" s="2"/>
    </row>
    <row r="5" spans="1:4" x14ac:dyDescent="0.25">
      <c r="A5" s="50" t="s">
        <v>30</v>
      </c>
      <c r="B5" s="2"/>
    </row>
    <row r="6" spans="1:4" x14ac:dyDescent="0.25">
      <c r="A6" s="50" t="s">
        <v>31</v>
      </c>
      <c r="B6" s="2"/>
    </row>
    <row r="7" spans="1:4" x14ac:dyDescent="0.25">
      <c r="B7" s="2"/>
    </row>
    <row r="8" spans="1:4" s="32" customFormat="1" ht="15.75" x14ac:dyDescent="0.25">
      <c r="A8" s="51" t="s">
        <v>42</v>
      </c>
      <c r="B8" s="31"/>
      <c r="C8" s="33"/>
      <c r="D8" s="33"/>
    </row>
    <row r="10" spans="1:4" s="41" customFormat="1" ht="23.25" customHeight="1" x14ac:dyDescent="0.25">
      <c r="A10" s="59" t="s">
        <v>184</v>
      </c>
      <c r="B10" s="61" t="s">
        <v>185</v>
      </c>
      <c r="C10" s="61" t="s">
        <v>186</v>
      </c>
      <c r="D10" s="63" t="s">
        <v>187</v>
      </c>
    </row>
    <row r="11" spans="1:4" s="42" customFormat="1" ht="14.1" customHeight="1" x14ac:dyDescent="0.25">
      <c r="A11" s="60"/>
      <c r="B11" s="62"/>
      <c r="C11" s="62"/>
      <c r="D11" s="64"/>
    </row>
    <row r="12" spans="1:4" s="42" customFormat="1" ht="14.1" customHeight="1" x14ac:dyDescent="0.25">
      <c r="A12" s="58" t="s">
        <v>43</v>
      </c>
      <c r="B12" s="58"/>
      <c r="C12" s="58"/>
      <c r="D12" s="58"/>
    </row>
    <row r="13" spans="1:4" s="42" customFormat="1" ht="14.1" customHeight="1" x14ac:dyDescent="0.25">
      <c r="A13" s="52">
        <v>1</v>
      </c>
      <c r="B13" s="46" t="s">
        <v>44</v>
      </c>
      <c r="C13" s="46" t="s">
        <v>45</v>
      </c>
      <c r="D13" s="45" t="s">
        <v>46</v>
      </c>
    </row>
    <row r="14" spans="1:4" s="42" customFormat="1" ht="14.1" customHeight="1" x14ac:dyDescent="0.25">
      <c r="A14" s="52">
        <v>2</v>
      </c>
      <c r="B14" s="46" t="s">
        <v>47</v>
      </c>
      <c r="C14" s="46" t="s">
        <v>48</v>
      </c>
      <c r="D14" s="45" t="s">
        <v>46</v>
      </c>
    </row>
    <row r="15" spans="1:4" s="42" customFormat="1" ht="14.1" customHeight="1" x14ac:dyDescent="0.25">
      <c r="A15" s="52">
        <v>3</v>
      </c>
      <c r="B15" s="46" t="s">
        <v>49</v>
      </c>
      <c r="C15" s="46" t="s">
        <v>50</v>
      </c>
      <c r="D15" s="45" t="s">
        <v>46</v>
      </c>
    </row>
    <row r="16" spans="1:4" s="42" customFormat="1" ht="14.1" customHeight="1" x14ac:dyDescent="0.25">
      <c r="A16" s="52">
        <v>4</v>
      </c>
      <c r="B16" s="46" t="s">
        <v>51</v>
      </c>
      <c r="C16" s="46" t="s">
        <v>52</v>
      </c>
      <c r="D16" s="45"/>
    </row>
    <row r="17" spans="1:4" s="42" customFormat="1" ht="14.1" customHeight="1" x14ac:dyDescent="0.25">
      <c r="A17" s="52">
        <v>5</v>
      </c>
      <c r="B17" s="46" t="s">
        <v>53</v>
      </c>
      <c r="C17" s="46" t="s">
        <v>54</v>
      </c>
      <c r="D17" s="45"/>
    </row>
    <row r="18" spans="1:4" s="42" customFormat="1" ht="14.1" customHeight="1" x14ac:dyDescent="0.25">
      <c r="A18" s="52">
        <v>6</v>
      </c>
      <c r="B18" s="46" t="s">
        <v>55</v>
      </c>
      <c r="C18" s="46" t="s">
        <v>56</v>
      </c>
      <c r="D18" s="45"/>
    </row>
    <row r="19" spans="1:4" s="42" customFormat="1" ht="14.1" customHeight="1" x14ac:dyDescent="0.25">
      <c r="A19" s="52">
        <v>7</v>
      </c>
      <c r="B19" s="46" t="s">
        <v>57</v>
      </c>
      <c r="C19" s="46" t="s">
        <v>58</v>
      </c>
      <c r="D19" s="45"/>
    </row>
    <row r="20" spans="1:4" s="42" customFormat="1" ht="14.1" customHeight="1" x14ac:dyDescent="0.25">
      <c r="A20" s="52">
        <v>8</v>
      </c>
      <c r="B20" s="46" t="s">
        <v>59</v>
      </c>
      <c r="C20" s="46" t="s">
        <v>60</v>
      </c>
      <c r="D20" s="45"/>
    </row>
    <row r="21" spans="1:4" s="42" customFormat="1" ht="14.1" customHeight="1" x14ac:dyDescent="0.25">
      <c r="A21" s="52">
        <v>9</v>
      </c>
      <c r="B21" s="46" t="s">
        <v>61</v>
      </c>
      <c r="C21" s="46" t="s">
        <v>62</v>
      </c>
      <c r="D21" s="45"/>
    </row>
    <row r="22" spans="1:4" s="42" customFormat="1" ht="14.1" customHeight="1" x14ac:dyDescent="0.25">
      <c r="A22" s="52">
        <v>10</v>
      </c>
      <c r="B22" s="46" t="s">
        <v>63</v>
      </c>
      <c r="C22" s="46" t="s">
        <v>64</v>
      </c>
      <c r="D22" s="45"/>
    </row>
    <row r="23" spans="1:4" s="42" customFormat="1" ht="14.1" customHeight="1" x14ac:dyDescent="0.25">
      <c r="A23" s="52">
        <v>11</v>
      </c>
      <c r="B23" s="46" t="s">
        <v>65</v>
      </c>
      <c r="C23" s="46" t="s">
        <v>66</v>
      </c>
      <c r="D23" s="45"/>
    </row>
    <row r="24" spans="1:4" s="42" customFormat="1" ht="14.1" customHeight="1" x14ac:dyDescent="0.25">
      <c r="A24" s="52">
        <v>12</v>
      </c>
      <c r="B24" s="46" t="s">
        <v>67</v>
      </c>
      <c r="C24" s="46" t="s">
        <v>68</v>
      </c>
      <c r="D24" s="45"/>
    </row>
    <row r="25" spans="1:4" s="42" customFormat="1" ht="14.1" customHeight="1" x14ac:dyDescent="0.25">
      <c r="A25" s="52">
        <v>13</v>
      </c>
      <c r="B25" s="46" t="s">
        <v>69</v>
      </c>
      <c r="C25" s="46" t="s">
        <v>70</v>
      </c>
      <c r="D25" s="45"/>
    </row>
    <row r="26" spans="1:4" s="42" customFormat="1" ht="14.1" customHeight="1" x14ac:dyDescent="0.25">
      <c r="A26" s="52">
        <v>14</v>
      </c>
      <c r="B26" s="46" t="s">
        <v>71</v>
      </c>
      <c r="C26" s="46" t="s">
        <v>72</v>
      </c>
      <c r="D26" s="45"/>
    </row>
    <row r="27" spans="1:4" s="42" customFormat="1" ht="14.1" customHeight="1" x14ac:dyDescent="0.25">
      <c r="A27" s="52">
        <v>15</v>
      </c>
      <c r="B27" s="46" t="s">
        <v>73</v>
      </c>
      <c r="C27" s="46" t="s">
        <v>74</v>
      </c>
      <c r="D27" s="45"/>
    </row>
    <row r="28" spans="1:4" s="42" customFormat="1" ht="14.1" customHeight="1" x14ac:dyDescent="0.25">
      <c r="A28" s="52">
        <v>16</v>
      </c>
      <c r="B28" s="46" t="s">
        <v>75</v>
      </c>
      <c r="C28" s="46" t="s">
        <v>76</v>
      </c>
      <c r="D28" s="45"/>
    </row>
    <row r="29" spans="1:4" s="42" customFormat="1" ht="14.1" customHeight="1" x14ac:dyDescent="0.25">
      <c r="A29" s="52">
        <v>17</v>
      </c>
      <c r="B29" s="46" t="s">
        <v>77</v>
      </c>
      <c r="C29" s="46" t="s">
        <v>78</v>
      </c>
      <c r="D29" s="45"/>
    </row>
    <row r="30" spans="1:4" s="42" customFormat="1" ht="14.1" customHeight="1" x14ac:dyDescent="0.25">
      <c r="A30" s="52">
        <v>18</v>
      </c>
      <c r="B30" s="46" t="s">
        <v>79</v>
      </c>
      <c r="C30" s="46" t="s">
        <v>80</v>
      </c>
      <c r="D30" s="45"/>
    </row>
    <row r="31" spans="1:4" s="42" customFormat="1" ht="14.1" customHeight="1" x14ac:dyDescent="0.25">
      <c r="A31" s="52">
        <v>19</v>
      </c>
      <c r="B31" s="46" t="s">
        <v>81</v>
      </c>
      <c r="C31" s="46" t="s">
        <v>82</v>
      </c>
      <c r="D31" s="45" t="s">
        <v>46</v>
      </c>
    </row>
    <row r="32" spans="1:4" s="42" customFormat="1" ht="14.1" customHeight="1" x14ac:dyDescent="0.25">
      <c r="A32" s="52">
        <v>20</v>
      </c>
      <c r="B32" s="46" t="s">
        <v>83</v>
      </c>
      <c r="C32" s="46" t="s">
        <v>84</v>
      </c>
      <c r="D32" s="45" t="s">
        <v>46</v>
      </c>
    </row>
    <row r="33" spans="1:4" s="42" customFormat="1" ht="14.1" customHeight="1" x14ac:dyDescent="0.25">
      <c r="A33" s="52">
        <v>21</v>
      </c>
      <c r="B33" s="46" t="s">
        <v>85</v>
      </c>
      <c r="C33" s="46" t="s">
        <v>86</v>
      </c>
      <c r="D33" s="45" t="s">
        <v>46</v>
      </c>
    </row>
    <row r="34" spans="1:4" s="42" customFormat="1" ht="14.1" customHeight="1" x14ac:dyDescent="0.25">
      <c r="A34" s="52">
        <v>22</v>
      </c>
      <c r="B34" s="46" t="s">
        <v>87</v>
      </c>
      <c r="C34" s="46" t="s">
        <v>88</v>
      </c>
      <c r="D34" s="45" t="s">
        <v>46</v>
      </c>
    </row>
    <row r="35" spans="1:4" s="42" customFormat="1" ht="14.1" customHeight="1" x14ac:dyDescent="0.25">
      <c r="A35" s="52">
        <v>23</v>
      </c>
      <c r="B35" s="46" t="s">
        <v>89</v>
      </c>
      <c r="C35" s="46" t="s">
        <v>90</v>
      </c>
      <c r="D35" s="45" t="s">
        <v>46</v>
      </c>
    </row>
    <row r="36" spans="1:4" s="42" customFormat="1" ht="14.1" customHeight="1" x14ac:dyDescent="0.25">
      <c r="A36" s="52">
        <v>24</v>
      </c>
      <c r="B36" s="46" t="s">
        <v>91</v>
      </c>
      <c r="C36" s="46" t="s">
        <v>92</v>
      </c>
      <c r="D36" s="45" t="s">
        <v>46</v>
      </c>
    </row>
    <row r="37" spans="1:4" s="42" customFormat="1" ht="14.1" customHeight="1" x14ac:dyDescent="0.25">
      <c r="A37" s="52">
        <v>25</v>
      </c>
      <c r="B37" s="46" t="s">
        <v>93</v>
      </c>
      <c r="C37" s="46" t="s">
        <v>94</v>
      </c>
      <c r="D37" s="45"/>
    </row>
    <row r="38" spans="1:4" s="41" customFormat="1" ht="24" customHeight="1" x14ac:dyDescent="0.25">
      <c r="A38" s="52">
        <v>26</v>
      </c>
      <c r="B38" s="46" t="s">
        <v>95</v>
      </c>
      <c r="C38" s="46" t="s">
        <v>96</v>
      </c>
      <c r="D38" s="45" t="s">
        <v>46</v>
      </c>
    </row>
    <row r="39" spans="1:4" s="42" customFormat="1" ht="14.1" customHeight="1" x14ac:dyDescent="0.25">
      <c r="A39" s="52">
        <v>27</v>
      </c>
      <c r="B39" s="46" t="s">
        <v>97</v>
      </c>
      <c r="C39" s="46" t="s">
        <v>98</v>
      </c>
      <c r="D39" s="45" t="s">
        <v>46</v>
      </c>
    </row>
    <row r="40" spans="1:4" s="42" customFormat="1" ht="14.1" customHeight="1" x14ac:dyDescent="0.25">
      <c r="A40" s="58" t="s">
        <v>99</v>
      </c>
      <c r="B40" s="58"/>
      <c r="C40" s="58"/>
      <c r="D40" s="58"/>
    </row>
    <row r="41" spans="1:4" s="42" customFormat="1" ht="14.1" customHeight="1" x14ac:dyDescent="0.25">
      <c r="A41" s="52">
        <v>28</v>
      </c>
      <c r="B41" s="46" t="s">
        <v>100</v>
      </c>
      <c r="C41" s="46" t="s">
        <v>101</v>
      </c>
      <c r="D41" s="45" t="s">
        <v>46</v>
      </c>
    </row>
    <row r="42" spans="1:4" s="41" customFormat="1" ht="25.5" customHeight="1" x14ac:dyDescent="0.25">
      <c r="A42" s="52">
        <v>29</v>
      </c>
      <c r="B42" s="46" t="s">
        <v>102</v>
      </c>
      <c r="C42" s="46" t="s">
        <v>103</v>
      </c>
      <c r="D42" s="45" t="s">
        <v>46</v>
      </c>
    </row>
    <row r="43" spans="1:4" s="42" customFormat="1" ht="14.1" customHeight="1" x14ac:dyDescent="0.25">
      <c r="A43" s="52">
        <v>30</v>
      </c>
      <c r="B43" s="46" t="s">
        <v>104</v>
      </c>
      <c r="C43" s="46" t="s">
        <v>105</v>
      </c>
      <c r="D43" s="45"/>
    </row>
    <row r="44" spans="1:4" s="42" customFormat="1" ht="14.1" customHeight="1" x14ac:dyDescent="0.25">
      <c r="A44" s="58" t="s">
        <v>106</v>
      </c>
      <c r="B44" s="58"/>
      <c r="C44" s="58"/>
      <c r="D44" s="58"/>
    </row>
    <row r="45" spans="1:4" s="42" customFormat="1" ht="14.1" customHeight="1" x14ac:dyDescent="0.25">
      <c r="A45" s="52">
        <v>31</v>
      </c>
      <c r="B45" s="46" t="s">
        <v>107</v>
      </c>
      <c r="C45" s="46" t="s">
        <v>108</v>
      </c>
      <c r="D45" s="45" t="s">
        <v>46</v>
      </c>
    </row>
    <row r="46" spans="1:4" s="41" customFormat="1" ht="29.25" customHeight="1" x14ac:dyDescent="0.25">
      <c r="A46" s="52">
        <v>32</v>
      </c>
      <c r="B46" s="46" t="s">
        <v>109</v>
      </c>
      <c r="C46" s="46" t="s">
        <v>110</v>
      </c>
      <c r="D46" s="45" t="s">
        <v>46</v>
      </c>
    </row>
    <row r="47" spans="1:4" s="42" customFormat="1" ht="14.1" customHeight="1" x14ac:dyDescent="0.25">
      <c r="A47" s="52">
        <v>33</v>
      </c>
      <c r="B47" s="46" t="s">
        <v>111</v>
      </c>
      <c r="C47" s="46" t="s">
        <v>112</v>
      </c>
      <c r="D47" s="45"/>
    </row>
    <row r="48" spans="1:4" s="42" customFormat="1" ht="14.1" customHeight="1" x14ac:dyDescent="0.25">
      <c r="A48" s="58" t="s">
        <v>113</v>
      </c>
      <c r="B48" s="58"/>
      <c r="C48" s="58"/>
      <c r="D48" s="58"/>
    </row>
    <row r="49" spans="1:4" s="42" customFormat="1" ht="14.1" customHeight="1" x14ac:dyDescent="0.25">
      <c r="A49" s="52">
        <v>34</v>
      </c>
      <c r="B49" s="46" t="s">
        <v>114</v>
      </c>
      <c r="C49" s="46" t="s">
        <v>115</v>
      </c>
      <c r="D49" s="45" t="s">
        <v>46</v>
      </c>
    </row>
    <row r="50" spans="1:4" s="43" customFormat="1" x14ac:dyDescent="0.25">
      <c r="A50" s="52">
        <v>35</v>
      </c>
      <c r="B50" s="46" t="s">
        <v>116</v>
      </c>
      <c r="C50" s="46" t="s">
        <v>117</v>
      </c>
      <c r="D50" s="45"/>
    </row>
    <row r="51" spans="1:4" s="42" customFormat="1" ht="14.1" customHeight="1" x14ac:dyDescent="0.25">
      <c r="A51" s="52">
        <v>36</v>
      </c>
      <c r="B51" s="46" t="s">
        <v>118</v>
      </c>
      <c r="C51" s="46" t="s">
        <v>119</v>
      </c>
      <c r="D51" s="45" t="s">
        <v>46</v>
      </c>
    </row>
    <row r="52" spans="1:4" s="42" customFormat="1" ht="14.1" customHeight="1" x14ac:dyDescent="0.25">
      <c r="A52" s="58" t="s">
        <v>120</v>
      </c>
      <c r="B52" s="58"/>
      <c r="C52" s="58"/>
      <c r="D52" s="58"/>
    </row>
    <row r="53" spans="1:4" s="43" customFormat="1" x14ac:dyDescent="0.25">
      <c r="A53" s="52">
        <v>37</v>
      </c>
      <c r="B53" s="46" t="s">
        <v>121</v>
      </c>
      <c r="C53" s="46" t="s">
        <v>122</v>
      </c>
      <c r="D53" s="45" t="s">
        <v>46</v>
      </c>
    </row>
    <row r="54" spans="1:4" s="42" customFormat="1" ht="14.1" customHeight="1" x14ac:dyDescent="0.25">
      <c r="A54" s="52">
        <v>38</v>
      </c>
      <c r="B54" s="46" t="s">
        <v>109</v>
      </c>
      <c r="C54" s="46" t="s">
        <v>122</v>
      </c>
      <c r="D54" s="45"/>
    </row>
    <row r="55" spans="1:4" s="44" customFormat="1" ht="14.1" customHeight="1" x14ac:dyDescent="0.25">
      <c r="A55" s="58" t="s">
        <v>123</v>
      </c>
      <c r="B55" s="58"/>
      <c r="C55" s="58"/>
      <c r="D55" s="58"/>
    </row>
    <row r="56" spans="1:4" s="42" customFormat="1" ht="14.1" customHeight="1" x14ac:dyDescent="0.25">
      <c r="A56" s="52">
        <v>39</v>
      </c>
      <c r="B56" s="46" t="s">
        <v>124</v>
      </c>
      <c r="C56" s="46" t="s">
        <v>125</v>
      </c>
      <c r="D56" s="45" t="s">
        <v>46</v>
      </c>
    </row>
    <row r="57" spans="1:4" s="42" customFormat="1" ht="14.1" customHeight="1" x14ac:dyDescent="0.25">
      <c r="A57" s="53">
        <v>40</v>
      </c>
      <c r="B57" s="48" t="s">
        <v>126</v>
      </c>
      <c r="C57" s="48" t="s">
        <v>127</v>
      </c>
      <c r="D57" s="47"/>
    </row>
    <row r="58" spans="1:4" s="43" customFormat="1" x14ac:dyDescent="0.25">
      <c r="A58" s="52">
        <v>41</v>
      </c>
      <c r="B58" s="46" t="s">
        <v>128</v>
      </c>
      <c r="C58" s="46" t="s">
        <v>129</v>
      </c>
      <c r="D58" s="45" t="s">
        <v>46</v>
      </c>
    </row>
    <row r="59" spans="1:4" s="42" customFormat="1" ht="14.1" customHeight="1" x14ac:dyDescent="0.25">
      <c r="A59" s="52">
        <v>42</v>
      </c>
      <c r="B59" s="46" t="s">
        <v>111</v>
      </c>
      <c r="C59" s="46" t="s">
        <v>130</v>
      </c>
      <c r="D59" s="45"/>
    </row>
    <row r="60" spans="1:4" s="42" customFormat="1" ht="14.1" customHeight="1" x14ac:dyDescent="0.25">
      <c r="A60" s="58" t="s">
        <v>131</v>
      </c>
      <c r="B60" s="58"/>
      <c r="C60" s="58"/>
      <c r="D60" s="58"/>
    </row>
    <row r="61" spans="1:4" s="42" customFormat="1" ht="14.1" customHeight="1" x14ac:dyDescent="0.25">
      <c r="A61" s="52">
        <v>43</v>
      </c>
      <c r="B61" s="46" t="s">
        <v>132</v>
      </c>
      <c r="C61" s="46" t="s">
        <v>133</v>
      </c>
      <c r="D61" s="45" t="s">
        <v>46</v>
      </c>
    </row>
    <row r="62" spans="1:4" s="44" customFormat="1" ht="14.1" customHeight="1" x14ac:dyDescent="0.25">
      <c r="A62" s="52">
        <v>44</v>
      </c>
      <c r="B62" s="46" t="s">
        <v>134</v>
      </c>
      <c r="C62" s="46" t="s">
        <v>135</v>
      </c>
      <c r="D62" s="45" t="s">
        <v>46</v>
      </c>
    </row>
    <row r="63" spans="1:4" s="44" customFormat="1" ht="14.1" customHeight="1" x14ac:dyDescent="0.25">
      <c r="A63" s="52">
        <v>45</v>
      </c>
      <c r="B63" s="46" t="s">
        <v>136</v>
      </c>
      <c r="C63" s="46" t="s">
        <v>137</v>
      </c>
      <c r="D63" s="45" t="s">
        <v>46</v>
      </c>
    </row>
    <row r="64" spans="1:4" s="44" customFormat="1" ht="14.1" customHeight="1" x14ac:dyDescent="0.25">
      <c r="A64" s="53">
        <v>46</v>
      </c>
      <c r="B64" s="48" t="s">
        <v>138</v>
      </c>
      <c r="C64" s="48" t="s">
        <v>188</v>
      </c>
      <c r="D64" s="47" t="s">
        <v>46</v>
      </c>
    </row>
    <row r="65" spans="1:4" s="42" customFormat="1" ht="14.1" customHeight="1" x14ac:dyDescent="0.25">
      <c r="A65" s="53">
        <v>47</v>
      </c>
      <c r="B65" s="48" t="s">
        <v>71</v>
      </c>
      <c r="C65" s="48" t="s">
        <v>140</v>
      </c>
      <c r="D65" s="47"/>
    </row>
    <row r="66" spans="1:4" s="42" customFormat="1" ht="14.1" customHeight="1" x14ac:dyDescent="0.25">
      <c r="A66" s="53">
        <v>48</v>
      </c>
      <c r="B66" s="48" t="s">
        <v>141</v>
      </c>
      <c r="C66" s="48" t="s">
        <v>142</v>
      </c>
      <c r="D66" s="47"/>
    </row>
    <row r="67" spans="1:4" s="41" customFormat="1" ht="27.75" customHeight="1" x14ac:dyDescent="0.25">
      <c r="A67" s="52">
        <v>49</v>
      </c>
      <c r="B67" s="46" t="s">
        <v>143</v>
      </c>
      <c r="C67" s="46" t="s">
        <v>139</v>
      </c>
      <c r="D67" s="45" t="s">
        <v>46</v>
      </c>
    </row>
    <row r="68" spans="1:4" s="42" customFormat="1" ht="14.1" customHeight="1" x14ac:dyDescent="0.25">
      <c r="A68" s="52">
        <v>50</v>
      </c>
      <c r="B68" s="46" t="s">
        <v>111</v>
      </c>
      <c r="C68" s="46" t="s">
        <v>144</v>
      </c>
      <c r="D68" s="45"/>
    </row>
    <row r="69" spans="1:4" s="42" customFormat="1" ht="14.1" customHeight="1" x14ac:dyDescent="0.25">
      <c r="A69" s="58" t="s">
        <v>145</v>
      </c>
      <c r="B69" s="58"/>
      <c r="C69" s="58"/>
      <c r="D69" s="58"/>
    </row>
    <row r="70" spans="1:4" s="42" customFormat="1" ht="14.1" customHeight="1" x14ac:dyDescent="0.25">
      <c r="A70" s="52">
        <v>51</v>
      </c>
      <c r="B70" s="46" t="s">
        <v>146</v>
      </c>
      <c r="C70" s="46" t="s">
        <v>147</v>
      </c>
      <c r="D70" s="45" t="s">
        <v>46</v>
      </c>
    </row>
    <row r="71" spans="1:4" s="41" customFormat="1" ht="25.5" customHeight="1" x14ac:dyDescent="0.25">
      <c r="A71" s="52">
        <v>52</v>
      </c>
      <c r="B71" s="46" t="s">
        <v>148</v>
      </c>
      <c r="C71" s="46" t="s">
        <v>149</v>
      </c>
      <c r="D71" s="45"/>
    </row>
    <row r="72" spans="1:4" s="42" customFormat="1" ht="14.1" customHeight="1" x14ac:dyDescent="0.25">
      <c r="A72" s="52">
        <v>53</v>
      </c>
      <c r="B72" s="46" t="s">
        <v>102</v>
      </c>
      <c r="C72" s="46" t="s">
        <v>150</v>
      </c>
      <c r="D72" s="45" t="s">
        <v>46</v>
      </c>
    </row>
    <row r="73" spans="1:4" s="42" customFormat="1" ht="14.1" customHeight="1" x14ac:dyDescent="0.25">
      <c r="A73" s="58" t="s">
        <v>151</v>
      </c>
      <c r="B73" s="58"/>
      <c r="C73" s="58"/>
      <c r="D73" s="58"/>
    </row>
    <row r="74" spans="1:4" s="42" customFormat="1" ht="14.1" customHeight="1" x14ac:dyDescent="0.25">
      <c r="A74" s="52">
        <v>54</v>
      </c>
      <c r="B74" s="46" t="s">
        <v>152</v>
      </c>
      <c r="C74" s="46" t="s">
        <v>153</v>
      </c>
      <c r="D74" s="45"/>
    </row>
    <row r="75" spans="1:4" s="41" customFormat="1" ht="27" customHeight="1" x14ac:dyDescent="0.25">
      <c r="A75" s="52">
        <v>55</v>
      </c>
      <c r="B75" s="46" t="s">
        <v>154</v>
      </c>
      <c r="C75" s="46" t="s">
        <v>153</v>
      </c>
      <c r="D75" s="45" t="s">
        <v>46</v>
      </c>
    </row>
    <row r="76" spans="1:4" s="42" customFormat="1" ht="14.1" customHeight="1" x14ac:dyDescent="0.25">
      <c r="A76" s="52">
        <v>56</v>
      </c>
      <c r="B76" s="46" t="s">
        <v>109</v>
      </c>
      <c r="C76" s="46" t="s">
        <v>155</v>
      </c>
      <c r="D76" s="45" t="s">
        <v>46</v>
      </c>
    </row>
    <row r="77" spans="1:4" s="42" customFormat="1" ht="14.1" customHeight="1" x14ac:dyDescent="0.25">
      <c r="A77" s="58" t="s">
        <v>156</v>
      </c>
      <c r="B77" s="58"/>
      <c r="C77" s="58"/>
      <c r="D77" s="58"/>
    </row>
    <row r="78" spans="1:4" s="42" customFormat="1" ht="14.1" customHeight="1" x14ac:dyDescent="0.25">
      <c r="A78" s="52">
        <v>57</v>
      </c>
      <c r="B78" s="46" t="s">
        <v>157</v>
      </c>
      <c r="C78" s="46" t="s">
        <v>158</v>
      </c>
      <c r="D78" s="45" t="s">
        <v>46</v>
      </c>
    </row>
    <row r="79" spans="1:4" s="42" customFormat="1" ht="14.1" customHeight="1" x14ac:dyDescent="0.25">
      <c r="A79" s="52">
        <v>58</v>
      </c>
      <c r="B79" s="46" t="s">
        <v>109</v>
      </c>
      <c r="C79" s="46" t="s">
        <v>159</v>
      </c>
      <c r="D79" s="45" t="s">
        <v>46</v>
      </c>
    </row>
    <row r="80" spans="1:4" s="42" customFormat="1" ht="14.1" customHeight="1" x14ac:dyDescent="0.25">
      <c r="A80" s="52">
        <v>59</v>
      </c>
      <c r="B80" s="46" t="s">
        <v>160</v>
      </c>
      <c r="C80" s="46" t="s">
        <v>161</v>
      </c>
      <c r="D80" s="45"/>
    </row>
    <row r="81" spans="1:4" s="42" customFormat="1" ht="14.1" customHeight="1" x14ac:dyDescent="0.25">
      <c r="A81" s="52">
        <v>60</v>
      </c>
      <c r="B81" s="46" t="s">
        <v>162</v>
      </c>
      <c r="C81" s="46" t="s">
        <v>163</v>
      </c>
      <c r="D81" s="45" t="s">
        <v>46</v>
      </c>
    </row>
    <row r="82" spans="1:4" s="42" customFormat="1" ht="14.1" customHeight="1" x14ac:dyDescent="0.25">
      <c r="A82" s="52">
        <v>61</v>
      </c>
      <c r="B82" s="46" t="s">
        <v>164</v>
      </c>
      <c r="C82" s="46" t="s">
        <v>158</v>
      </c>
      <c r="D82" s="45"/>
    </row>
    <row r="83" spans="1:4" s="42" customFormat="1" ht="14.1" customHeight="1" x14ac:dyDescent="0.25">
      <c r="A83" s="52">
        <v>62</v>
      </c>
      <c r="B83" s="46" t="s">
        <v>165</v>
      </c>
      <c r="C83" s="46" t="s">
        <v>166</v>
      </c>
      <c r="D83" s="45"/>
    </row>
    <row r="84" spans="1:4" x14ac:dyDescent="0.25">
      <c r="A84" s="52">
        <v>63</v>
      </c>
      <c r="B84" s="46" t="s">
        <v>167</v>
      </c>
      <c r="C84" s="46" t="s">
        <v>158</v>
      </c>
      <c r="D84" s="45" t="s">
        <v>46</v>
      </c>
    </row>
    <row r="85" spans="1:4" x14ac:dyDescent="0.25">
      <c r="A85" s="52">
        <v>64</v>
      </c>
      <c r="B85" s="46" t="s">
        <v>168</v>
      </c>
      <c r="C85" s="46" t="s">
        <v>158</v>
      </c>
      <c r="D85" s="45" t="s">
        <v>46</v>
      </c>
    </row>
  </sheetData>
  <mergeCells count="14">
    <mergeCell ref="A77:D77"/>
    <mergeCell ref="A52:D52"/>
    <mergeCell ref="A55:D55"/>
    <mergeCell ref="A60:D60"/>
    <mergeCell ref="A69:D69"/>
    <mergeCell ref="A73:D73"/>
    <mergeCell ref="A40:D40"/>
    <mergeCell ref="A44:D44"/>
    <mergeCell ref="A48:D48"/>
    <mergeCell ref="A10:A11"/>
    <mergeCell ref="B10:B11"/>
    <mergeCell ref="C10:C11"/>
    <mergeCell ref="D10:D11"/>
    <mergeCell ref="A12:D12"/>
  </mergeCells>
  <pageMargins left="0.7" right="0.7" top="0.78740157499999996" bottom="0.78740157499999996" header="0.3" footer="0.3"/>
  <pageSetup paperSize="9" scale="5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Hinweise zum Preisblatt</vt:lpstr>
      <vt:lpstr>Preisblatt</vt:lpstr>
      <vt:lpstr>Liste Liegenschaften</vt:lpstr>
    </vt:vector>
  </TitlesOfParts>
  <Company>Stadverwaltung Seesen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Sascha Jacobs</dc:creator>
  <cp:lastModifiedBy>Melanie Mötefindt</cp:lastModifiedBy>
  <cp:lastPrinted>2026-10-05T06:22:05Z</cp:lastPrinted>
  <dcterms:created xsi:type="dcterms:W3CDTF">2026-09-25T07:05:49Z</dcterms:created>
  <dcterms:modified xsi:type="dcterms:W3CDTF">2026-10-05T07:48:37Z</dcterms:modified>
</cp:coreProperties>
</file>