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124226"/>
  <mc:AlternateContent xmlns:mc="http://schemas.openxmlformats.org/markup-compatibility/2006">
    <mc:Choice Requires="x15">
      <x15ac:absPath xmlns:x15ac="http://schemas.microsoft.com/office/spreadsheetml/2010/11/ac" url="V:\ZD\T-InD\Team intern\04 Vergabestelle\Vergaben\2026\2026-0997\Vergabeunterlagen\"/>
    </mc:Choice>
  </mc:AlternateContent>
  <xr:revisionPtr revIDLastSave="0" documentId="13_ncr:1_{4FE12651-FF94-4AA6-BF9C-119D469AC00B}" xr6:coauthVersionLast="47" xr6:coauthVersionMax="47" xr10:uidLastSave="{00000000-0000-0000-0000-000000000000}"/>
  <bookViews>
    <workbookView xWindow="28680" yWindow="-120" windowWidth="29040" windowHeight="17520" xr2:uid="{00000000-000D-0000-FFFF-FFFF00000000}"/>
  </bookViews>
  <sheets>
    <sheet name="2026-0997 Los 1" sheetId="1" r:id="rId1"/>
    <sheet name="2026-0997 Los 2"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23" i="2" l="1"/>
  <c r="F16" i="2"/>
  <c r="F17" i="2" s="1"/>
  <c r="E16" i="2"/>
  <c r="E17" i="2" s="1"/>
  <c r="D16" i="2"/>
  <c r="D17" i="2" s="1"/>
  <c r="F13" i="2"/>
  <c r="E13" i="2"/>
  <c r="D13" i="2"/>
  <c r="F9" i="2"/>
  <c r="F19" i="2" s="1"/>
  <c r="E9" i="2"/>
  <c r="E19" i="2" s="1"/>
  <c r="D9" i="2"/>
  <c r="D19" i="2" s="1"/>
  <c r="D23" i="1" l="1"/>
  <c r="E13" i="1"/>
  <c r="F13" i="1"/>
  <c r="D13" i="1"/>
  <c r="E9" i="1"/>
  <c r="F9" i="1"/>
  <c r="D9" i="1"/>
  <c r="F16" i="1" l="1"/>
  <c r="F17" i="1" s="1"/>
  <c r="F19" i="1" s="1"/>
  <c r="E16" i="1" l="1"/>
  <c r="E17" i="1" s="1"/>
  <c r="E19" i="1" s="1"/>
  <c r="D16" i="1"/>
  <c r="D17" i="1" s="1"/>
  <c r="D19"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Kruithoff, Eike (vzbv)</author>
  </authors>
  <commentList>
    <comment ref="D7" authorId="0" shapeId="0" xr:uid="{00000000-0006-0000-0000-000001000000}">
      <text>
        <r>
          <rPr>
            <b/>
            <sz val="9"/>
            <color indexed="81"/>
            <rFont val="Segoe UI"/>
            <family val="2"/>
          </rPr>
          <t>Hier die Begründung NACH der Angebotsabgabe eintragen</t>
        </r>
      </text>
    </comment>
    <comment ref="D15" authorId="0" shapeId="0" xr:uid="{00000000-0006-0000-0000-000002000000}">
      <text>
        <r>
          <rPr>
            <b/>
            <sz val="9"/>
            <color indexed="81"/>
            <rFont val="Segoe UI"/>
            <family val="2"/>
          </rPr>
          <t xml:space="preserve">Nur die Angebotspreise eintragen.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Kruithoff, Eike (vzbv)</author>
  </authors>
  <commentList>
    <comment ref="D7" authorId="0" shapeId="0" xr:uid="{22E9510B-2BE9-49CC-8007-26E056CCB767}">
      <text>
        <r>
          <rPr>
            <b/>
            <sz val="9"/>
            <color indexed="81"/>
            <rFont val="Segoe UI"/>
            <family val="2"/>
          </rPr>
          <t>Hier die Begründung NACH der Angebotsabgabe eintragen</t>
        </r>
      </text>
    </comment>
    <comment ref="D15" authorId="0" shapeId="0" xr:uid="{1C7EFF20-8B8B-4192-B0AB-05E6CC53DA34}">
      <text>
        <r>
          <rPr>
            <b/>
            <sz val="9"/>
            <color indexed="81"/>
            <rFont val="Segoe UI"/>
            <family val="2"/>
          </rPr>
          <t xml:space="preserve">Nur die Angebotspreise eintragen. </t>
        </r>
      </text>
    </comment>
  </commentList>
</comments>
</file>

<file path=xl/sharedStrings.xml><?xml version="1.0" encoding="utf-8"?>
<sst xmlns="http://schemas.openxmlformats.org/spreadsheetml/2006/main" count="63" uniqueCount="30">
  <si>
    <t>4. Gesamtpunktzahl</t>
  </si>
  <si>
    <t>Zuschlagskriterien</t>
  </si>
  <si>
    <t>Gewichtung</t>
  </si>
  <si>
    <t>gewichtet</t>
  </si>
  <si>
    <t xml:space="preserve">gewichtet </t>
  </si>
  <si>
    <t>max. Punktzahl</t>
  </si>
  <si>
    <t>Hinweis zur Bewertung: Es müssen nur die vergebenen Punkte  und der jeweilige Gesamtpreis eingegeben werden. Die Berechnung der Gewichtung erfolgt automatisch</t>
  </si>
  <si>
    <t>3. Preis</t>
  </si>
  <si>
    <t>Ort, Datum</t>
  </si>
  <si>
    <t>____________________________________</t>
  </si>
  <si>
    <t>______________________________________</t>
  </si>
  <si>
    <t>__</t>
  </si>
  <si>
    <t>1.
Name Bieter</t>
  </si>
  <si>
    <t>2.
Name Bieter</t>
  </si>
  <si>
    <t>3.
Name Bieter</t>
  </si>
  <si>
    <t>Name Prüfer 1</t>
  </si>
  <si>
    <t>Name Prüfer 2</t>
  </si>
  <si>
    <t>Erläuterung zur Punktevergabe bezogen auf die Leistungsbeschreibung</t>
  </si>
  <si>
    <t>X Punkte weil…</t>
  </si>
  <si>
    <t>Beispielwerte</t>
  </si>
  <si>
    <r>
      <t xml:space="preserve">2. Zeitlicher Vorlauf
</t>
    </r>
    <r>
      <rPr>
        <sz val="11"/>
        <color theme="1"/>
        <rFont val="Aptos"/>
        <family val="2"/>
      </rPr>
      <t>Bitte geben Sie an, wie umfrangreich der zeitliche Vorauf (PT) bei Ihnen ist, damit Sie Aufträge bearbeiten können, die bis zu vier Personentage umfassen.</t>
    </r>
    <r>
      <rPr>
        <b/>
        <sz val="11"/>
        <color theme="1"/>
        <rFont val="Aptos"/>
        <family val="2"/>
      </rPr>
      <t xml:space="preserve"> </t>
    </r>
  </si>
  <si>
    <t xml:space="preserve">Bewertungskriterien für die Ausschreibung 
Rahmenvertrag Grafik, Los 1
Aktenzeichen: 2026-0997
</t>
  </si>
  <si>
    <t>Bewertungskriterien für die Ausschreibung 
Rahmenvertrag Grafik, Los 2
 Aktenzeichen: 2026-0997</t>
  </si>
  <si>
    <r>
      <t xml:space="preserve">1. Qualität des Konzepts 
</t>
    </r>
    <r>
      <rPr>
        <sz val="11"/>
        <color theme="1"/>
        <rFont val="Aptos"/>
        <family val="2"/>
      </rPr>
      <t>Bitte legen Sie Ihrem Angebot gemäß des Briefings in Anlage 7 ein Konzept für ein innovatives Mailing-Format für den Verbraucherreport des vzbv bei (max. 1 A4-Seite). 
Wertung: Bis zu 5 Punkte  
Die Bewertung der Aufgabe erfolgt anhand der folgenden Kriterien und wird mit jeweils einem Punkt bewertet, wenn das Kriterium vollumfänglich erfüllt wurde. Es können maximal fünf Punkte erreicht werden. 
Für jede zusätzliche A4-Seite wird ein Punkt abgezogen. 
In der Kategorie muss eine Mindestpunktzahl von 3 Punkten erreicht werden. Angebote, die diese Mindestpunktzahl nicht erreichen, werden von der weiteren Wertung ausgeschlossen.</t>
    </r>
  </si>
  <si>
    <t>1 Punkt: Das gewählte Format (z. B. spezielle Faltung, Postkarte o. Ä.)  hebt sich durch seine kreative Anmutung aus der täglichen Postflut im Bundestag oder in Redaktionen ab.
1 Punkt: Die Ansprache und das Format sind passend für die Zielgruppe und passen auch zum Verbraucherzentrale Bundesverband als Expertenorganisation. Übertriebene Verspieltheit wird vermieden.
1 Punkt: Das reine „Anteasern“ des Verbraucherreports ohne Informationsüberlastung gelingt gut ohne die Ergebnisse im Mailing selbst abzuhandeln. Es wird durch einen starken Claim oder eine Headline gezielt auf die Website geführt.
1 Punkt: Die gestalterische Grundidee und die Struktur (Aufbau, Vorder-/Rückseite, Aufteilung) sind stimmig und werden übersichtlich und ohne Visualisierungen überzeugend beschrieben.
1 Punkt: Die vorgeschlagene Idee ist im Rahmen der maximalen Produktionskosten von 3 Euro pro Stück realistisch umsetzbar.</t>
  </si>
  <si>
    <t>5 Punkte: Für die Umsetzung des Auftrages ist ein Vorlauf von maximal zwei Arbeitstagen erforderlich.
4 Punkte: Für die Umsetzung des Auftrages ist ein Vorlauf von maximal drei Arbeitstagen erforderlich.
3 Punkte: Für die Umsetzung des Auftrages ist ein Vorlauf mehr maximal vier Arbeitstagen erforderlich.
2 Punkte: Für die Umsetzung des Auftrages ist ein Vorlauf von maximal fünf Arbeitstagen erforderlich.
1 Punkt: Für die Umsetzung des Auftrages ist ein Vorlauf von maximal sechs Arbeitstagen erforderlich.
0 Punkte: Für die Umsetzung des Auftrages ist ein Vorlauf von mehr als sechs Arbeitstagen erforderlich.</t>
  </si>
  <si>
    <t>1 Punkt: Das Motiv vermittelt die Stimmung eines Jahresabschlusses oder Neubeginns (bitte kein christliches Motiv) und setzt dieses Thema schlüssig und nachvollziehbar um. 
1 Punkt: Die Gestaltung transportiert die Botschaft eines bezahlbaren Alltags, in dem Menschen sicher, einfach und nachhaltig leben können. Der Bezug zu dieser Botschaft sowie zum Claim „Stark für mich“ ist in der gestalterischen Umsetzung erkennbar und schlüssig hergestellt.
1 Punkt: Das Motiv berücksichtigt gesellschaftliche Vielfalt in einer glaubwürdigen, zeitgemäßen Weise.
1 Punkt: Das Corporate Design wird überzeugend angewendet: Logo, Typografie, Farben und Gestaltungselemente werden sachgerecht und unter Berücksichtigung der Barrierefreiheit eingesetzt.
1 Punkt: Das Zusammenspiel von Realbild, Headline und Subline ergibt eine eigenständige, einprägsame und zielgruppenorientierte Gesamtidee mit hoher Kommunikationswirkung. Sie zeichnet sich durch Originalität und einen hohen Wiedererkennungswert aus.</t>
  </si>
  <si>
    <t>1 Punkt: Das Motiv vermittelt die Stimmung eines Jahresabschlusses oder Neubeginns (bitte kein christliches Motiv) und setzt dieses Thema schlüssig und nachvollziehbar um. 
1 Punkt: Die Gestaltung transportiert die Botschaft eines bezahlbaren Alltags, in dem Menschen sicher, einfach und nachhaltig leben können. Der Bezug zu dieser Botschaft sowie zum Claim „Stark für mich“ ist in der gestalterischen Umsetzung erkennbar und schlüssig hergestellt.
1 Punkt: Das Motiv berücksichtigt gesellschaftliche Vielfalt in einer glaubwürdigen, zeitgemäßen Weise.
1 Punkt: Das Corporate Design wird überzeugend angewendet: Logo, Typografie, Farben und Gestaltungselemente werden sachgerecht und unter Berücksichtigung der Barrierefreiheit eingesetzt.
1 Punkt: Das Zusammenspiel von Realbild, Headline und Subline ergibt eine eigenständige, einprägsame und zielgruppenorientierte Gesamtidee mit hoher Kommunikationswirkung. Sie zeichnet sich durch Originalität und einen hohen Wiedererkennungswert aus. Wiedererkennungswert aus.</t>
  </si>
  <si>
    <r>
      <t xml:space="preserve">2. Qualität des Gestaltungsentwurfs: Grafik
</t>
    </r>
    <r>
      <rPr>
        <sz val="11"/>
        <color theme="1"/>
        <rFont val="Aptos"/>
        <family val="2"/>
      </rPr>
      <t>Bitte legen Sie Ihrem Angebot gemäß des Briefings in Anlage 8 einen gestalteten Jahresgruß des vzbv bei. 
Wertung: Bis zu 5 Punkte. 
Die Bewertung der Aufgabe erfolgt anhand der folgenden Kriterien und wird mit jeweils einem Punkt bewertet, wenn das Kriterium vollumfänglich erfüllt wurde. Es können maximal fünf Punkte erreicht werden.
In der Kategorie muss eine Mindestpunktzahl von 3 Punkten erreicht werden. Angebote, die diese Mindestpunktzahl nicht erreichen, werden von der weiteren Wertung ausgeschlossen.</t>
    </r>
  </si>
  <si>
    <r>
      <t xml:space="preserve">1. Qualität des Gestaltungsentwurfs: Grafik
</t>
    </r>
    <r>
      <rPr>
        <sz val="11"/>
        <color theme="1"/>
        <rFont val="Aptos"/>
        <family val="2"/>
      </rPr>
      <t xml:space="preserve">Bitte legen Sie Ihrem Angebot gemäß des Briefings in Anlage 8 einen gestalteten Jahresgruß des vzbv bei.  
</t>
    </r>
    <r>
      <rPr>
        <sz val="11"/>
        <rFont val="Aptos"/>
        <family val="2"/>
      </rPr>
      <t xml:space="preserve">Wertung: Bis zu 5 Punkte. 
Die Bewertung der Aufgabe erfolgt anhand der folgenden Kriterien und wird mit jeweils einem Punkt bewertet, wenn das Kriterium vollumfänglich erfüllt wurde. Es können maximal fünf Punkte erreicht werden.
</t>
    </r>
    <r>
      <rPr>
        <b/>
        <sz val="11"/>
        <rFont val="Aptos"/>
        <family val="2"/>
      </rPr>
      <t>In der Kategorie muss eine Mindestpunktzahl von 3 Punkten erreicht werden. Angebote, die diese Mindestpunktzahl nicht erreichen, werden von der weiteren Wertung ausgeschlossen.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</si>
</sst>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quot;€&quot;"/>
  </numFmts>
  <fonts count="14" x14ac:knownFonts="1">
    <font>
      <sz val="11"/>
      <color theme="1"/>
      <name val="Calibri"/>
      <family val="2"/>
      <scheme val="minor"/>
    </font>
    <font>
      <sz val="11"/>
      <color theme="1"/>
      <name val="Aptos"/>
      <family val="2"/>
    </font>
    <font>
      <sz val="11"/>
      <color theme="1"/>
      <name val="Aptos"/>
      <family val="2"/>
    </font>
    <font>
      <b/>
      <sz val="12"/>
      <color theme="1"/>
      <name val="Arial"/>
      <family val="2"/>
    </font>
    <font>
      <b/>
      <sz val="9"/>
      <color indexed="81"/>
      <name val="Segoe UI"/>
      <family val="2"/>
    </font>
    <font>
      <b/>
      <sz val="12"/>
      <color theme="1"/>
      <name val="Aptos"/>
      <family val="2"/>
    </font>
    <font>
      <b/>
      <sz val="12"/>
      <color theme="1"/>
      <name val="Aptos Black"/>
      <family val="2"/>
    </font>
    <font>
      <b/>
      <sz val="11"/>
      <color theme="1"/>
      <name val="Aptos"/>
      <family val="2"/>
    </font>
    <font>
      <sz val="11"/>
      <color theme="1"/>
      <name val="Aptos"/>
      <family val="2"/>
    </font>
    <font>
      <sz val="12"/>
      <color theme="1"/>
      <name val="Aptos"/>
      <family val="2"/>
    </font>
    <font>
      <b/>
      <sz val="12"/>
      <color indexed="8"/>
      <name val="Aptos"/>
      <family val="2"/>
    </font>
    <font>
      <sz val="11"/>
      <color rgb="FF000000"/>
      <name val="Aptos"/>
      <family val="2"/>
    </font>
    <font>
      <sz val="11"/>
      <name val="Aptos"/>
      <family val="2"/>
    </font>
    <font>
      <b/>
      <sz val="11"/>
      <name val="Aptos"/>
      <family val="2"/>
    </font>
  </fonts>
  <fills count="4">
    <fill>
      <patternFill patternType="none"/>
    </fill>
    <fill>
      <patternFill patternType="gray125"/>
    </fill>
    <fill>
      <patternFill patternType="solid">
        <fgColor theme="0"/>
        <bgColor indexed="64"/>
      </patternFill>
    </fill>
    <fill>
      <patternFill patternType="solid">
        <fgColor rgb="FFFFC000"/>
        <bgColor indexed="64"/>
      </patternFill>
    </fill>
  </fills>
  <borders count="19">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92">
    <xf numFmtId="0" fontId="0" fillId="0" borderId="0" xfId="0"/>
    <xf numFmtId="0" fontId="3" fillId="0" borderId="0" xfId="0" applyFont="1"/>
    <xf numFmtId="0" fontId="3" fillId="2" borderId="0" xfId="0" applyFont="1" applyFill="1"/>
    <xf numFmtId="0" fontId="3" fillId="2" borderId="1" xfId="0" applyFont="1" applyFill="1" applyBorder="1"/>
    <xf numFmtId="0" fontId="3" fillId="0" borderId="0" xfId="0" applyFont="1" applyAlignment="1">
      <alignment horizontal="center" vertical="top"/>
    </xf>
    <xf numFmtId="0" fontId="3" fillId="2" borderId="0" xfId="0" applyFont="1" applyFill="1" applyAlignment="1" applyProtection="1">
      <alignment horizontal="center" vertical="center"/>
      <protection locked="0"/>
    </xf>
    <xf numFmtId="0" fontId="3" fillId="2" borderId="0" xfId="0" applyFont="1" applyFill="1" applyAlignment="1" applyProtection="1">
      <alignment horizontal="center" vertical="top" wrapText="1"/>
      <protection locked="0"/>
    </xf>
    <xf numFmtId="0" fontId="6" fillId="2" borderId="6"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protection locked="0"/>
    </xf>
    <xf numFmtId="0" fontId="6" fillId="2" borderId="5" xfId="0" applyFont="1" applyFill="1" applyBorder="1" applyAlignment="1" applyProtection="1">
      <alignment horizontal="center" vertical="center" wrapText="1"/>
      <protection locked="0"/>
    </xf>
    <xf numFmtId="0" fontId="8" fillId="2" borderId="10" xfId="0" applyFont="1" applyFill="1" applyBorder="1" applyAlignment="1" applyProtection="1">
      <alignment vertical="top"/>
      <protection locked="0"/>
    </xf>
    <xf numFmtId="0" fontId="8" fillId="2" borderId="2" xfId="0" applyFont="1" applyFill="1" applyBorder="1" applyAlignment="1" applyProtection="1">
      <alignment horizontal="center" vertical="top"/>
      <protection locked="0"/>
    </xf>
    <xf numFmtId="0" fontId="8" fillId="2" borderId="2" xfId="0" applyFont="1" applyFill="1" applyBorder="1" applyAlignment="1" applyProtection="1">
      <alignment horizontal="left" vertical="top" wrapText="1"/>
      <protection locked="0"/>
    </xf>
    <xf numFmtId="0" fontId="7" fillId="2" borderId="4" xfId="0" applyFont="1" applyFill="1" applyBorder="1" applyAlignment="1" applyProtection="1">
      <alignment vertical="top"/>
      <protection locked="0"/>
    </xf>
    <xf numFmtId="0" fontId="5" fillId="2" borderId="4" xfId="0" applyFont="1" applyFill="1" applyBorder="1" applyAlignment="1">
      <alignment horizontal="right"/>
    </xf>
    <xf numFmtId="0" fontId="8" fillId="2" borderId="0" xfId="0" applyFont="1" applyFill="1" applyAlignment="1" applyProtection="1">
      <alignment vertical="top"/>
      <protection locked="0"/>
    </xf>
    <xf numFmtId="0" fontId="8" fillId="2" borderId="0" xfId="0" applyFont="1" applyFill="1" applyAlignment="1" applyProtection="1">
      <alignment horizontal="center" vertical="top"/>
      <protection locked="0"/>
    </xf>
    <xf numFmtId="0" fontId="7" fillId="2" borderId="0" xfId="0" applyFont="1" applyFill="1" applyAlignment="1" applyProtection="1">
      <alignment vertical="top"/>
      <protection locked="0"/>
    </xf>
    <xf numFmtId="0" fontId="5" fillId="2" borderId="0" xfId="0" applyFont="1" applyFill="1" applyAlignment="1" applyProtection="1">
      <alignment horizontal="left"/>
      <protection locked="0"/>
    </xf>
    <xf numFmtId="0" fontId="7" fillId="2" borderId="2" xfId="0" applyFont="1" applyFill="1" applyBorder="1" applyAlignment="1" applyProtection="1">
      <alignment vertical="top" wrapText="1"/>
      <protection locked="0"/>
    </xf>
    <xf numFmtId="0" fontId="8" fillId="2" borderId="4" xfId="0" applyFont="1" applyFill="1" applyBorder="1" applyAlignment="1" applyProtection="1">
      <alignment horizontal="center" vertical="top"/>
      <protection locked="0"/>
    </xf>
    <xf numFmtId="0" fontId="7" fillId="2" borderId="4" xfId="0" applyFont="1" applyFill="1" applyBorder="1" applyAlignment="1" applyProtection="1">
      <alignment vertical="top" wrapText="1"/>
      <protection locked="0"/>
    </xf>
    <xf numFmtId="0" fontId="5" fillId="2" borderId="4" xfId="0" applyFont="1" applyFill="1" applyBorder="1" applyAlignment="1">
      <alignment horizontal="right" vertical="center"/>
    </xf>
    <xf numFmtId="0" fontId="7" fillId="2" borderId="0" xfId="0" applyFont="1" applyFill="1" applyAlignment="1" applyProtection="1">
      <alignment vertical="top" wrapText="1"/>
      <protection locked="0"/>
    </xf>
    <xf numFmtId="0" fontId="5" fillId="2" borderId="0" xfId="0" applyFont="1" applyFill="1" applyAlignment="1" applyProtection="1">
      <alignment horizontal="left" vertical="top"/>
      <protection locked="0"/>
    </xf>
    <xf numFmtId="0" fontId="7" fillId="2" borderId="7" xfId="0" applyFont="1" applyFill="1" applyBorder="1" applyAlignment="1" applyProtection="1">
      <alignment vertical="top"/>
      <protection locked="0"/>
    </xf>
    <xf numFmtId="0" fontId="8" fillId="2" borderId="8" xfId="0" applyFont="1" applyFill="1" applyBorder="1" applyAlignment="1" applyProtection="1">
      <alignment vertical="top"/>
      <protection locked="0"/>
    </xf>
    <xf numFmtId="0" fontId="7" fillId="2" borderId="2" xfId="0" applyFont="1" applyFill="1" applyBorder="1" applyAlignment="1" applyProtection="1">
      <alignment vertical="top"/>
      <protection locked="0"/>
    </xf>
    <xf numFmtId="2" fontId="5" fillId="2" borderId="2" xfId="0" applyNumberFormat="1" applyFont="1" applyFill="1" applyBorder="1" applyAlignment="1">
      <alignment horizontal="right" vertical="center"/>
    </xf>
    <xf numFmtId="2" fontId="5" fillId="2" borderId="3" xfId="0" applyNumberFormat="1" applyFont="1" applyFill="1" applyBorder="1" applyAlignment="1">
      <alignment horizontal="right" vertical="center"/>
    </xf>
    <xf numFmtId="0" fontId="8" fillId="2" borderId="11" xfId="0" applyFont="1" applyFill="1" applyBorder="1" applyAlignment="1" applyProtection="1">
      <alignment vertical="top"/>
      <protection locked="0"/>
    </xf>
    <xf numFmtId="0" fontId="7" fillId="2" borderId="4" xfId="0" applyFont="1" applyFill="1" applyBorder="1" applyAlignment="1" applyProtection="1">
      <alignment horizontal="center" vertical="top"/>
      <protection locked="0"/>
    </xf>
    <xf numFmtId="2" fontId="5" fillId="2" borderId="4" xfId="0" applyNumberFormat="1" applyFont="1" applyFill="1" applyBorder="1" applyAlignment="1">
      <alignment horizontal="right" vertical="center"/>
    </xf>
    <xf numFmtId="0" fontId="7" fillId="2" borderId="0" xfId="0" applyFont="1" applyFill="1" applyAlignment="1" applyProtection="1">
      <alignment horizontal="center" vertical="top"/>
      <protection locked="0"/>
    </xf>
    <xf numFmtId="0" fontId="5" fillId="2" borderId="0" xfId="0" applyFont="1" applyFill="1" applyProtection="1">
      <protection locked="0"/>
    </xf>
    <xf numFmtId="0" fontId="7" fillId="2" borderId="6" xfId="0" applyFont="1" applyFill="1" applyBorder="1" applyAlignment="1" applyProtection="1">
      <alignment vertical="top"/>
      <protection locked="0"/>
    </xf>
    <xf numFmtId="0" fontId="7" fillId="2" borderId="5" xfId="0" applyFont="1" applyFill="1" applyBorder="1" applyAlignment="1" applyProtection="1">
      <alignment horizontal="center" vertical="top"/>
      <protection locked="0"/>
    </xf>
    <xf numFmtId="0" fontId="7" fillId="2" borderId="5" xfId="0" applyFont="1" applyFill="1" applyBorder="1" applyAlignment="1" applyProtection="1">
      <alignment vertical="top"/>
      <protection locked="0"/>
    </xf>
    <xf numFmtId="2" fontId="5" fillId="2" borderId="5" xfId="0" applyNumberFormat="1" applyFont="1" applyFill="1" applyBorder="1" applyAlignment="1">
      <alignment horizontal="left"/>
    </xf>
    <xf numFmtId="0" fontId="8" fillId="2" borderId="2" xfId="0" applyFont="1" applyFill="1" applyBorder="1" applyProtection="1">
      <protection locked="0"/>
    </xf>
    <xf numFmtId="0" fontId="7" fillId="2" borderId="2" xfId="0" applyFont="1" applyFill="1" applyBorder="1" applyProtection="1">
      <protection locked="0"/>
    </xf>
    <xf numFmtId="0" fontId="5" fillId="2" borderId="2" xfId="0" applyFont="1" applyFill="1" applyBorder="1" applyProtection="1">
      <protection locked="0"/>
    </xf>
    <xf numFmtId="164" fontId="5" fillId="2" borderId="2" xfId="0" applyNumberFormat="1" applyFont="1" applyFill="1" applyBorder="1"/>
    <xf numFmtId="0" fontId="5" fillId="2" borderId="0" xfId="0" applyFont="1" applyFill="1"/>
    <xf numFmtId="0" fontId="5" fillId="3" borderId="0" xfId="0" applyFont="1" applyFill="1"/>
    <xf numFmtId="0" fontId="6" fillId="2" borderId="5" xfId="0" applyFont="1" applyFill="1" applyBorder="1" applyAlignment="1" applyProtection="1">
      <alignment horizontal="center" vertical="top" wrapText="1"/>
      <protection locked="0"/>
    </xf>
    <xf numFmtId="0" fontId="7" fillId="2" borderId="7" xfId="0" applyFont="1" applyFill="1" applyBorder="1" applyAlignment="1" applyProtection="1">
      <alignment vertical="top" wrapText="1"/>
      <protection locked="0"/>
    </xf>
    <xf numFmtId="9" fontId="7" fillId="2" borderId="8" xfId="0" applyNumberFormat="1" applyFont="1" applyFill="1" applyBorder="1" applyAlignment="1" applyProtection="1">
      <alignment horizontal="center" vertical="top"/>
      <protection locked="0"/>
    </xf>
    <xf numFmtId="0" fontId="9" fillId="2" borderId="8" xfId="0" applyFont="1" applyFill="1" applyBorder="1" applyAlignment="1" applyProtection="1">
      <alignment horizontal="left" vertical="top" wrapText="1"/>
      <protection locked="0"/>
    </xf>
    <xf numFmtId="0" fontId="5" fillId="2" borderId="2" xfId="0" applyFont="1" applyFill="1" applyBorder="1" applyAlignment="1" applyProtection="1">
      <alignment horizontal="right" wrapText="1"/>
      <protection locked="0"/>
    </xf>
    <xf numFmtId="0" fontId="5" fillId="2" borderId="2" xfId="0" applyFont="1" applyFill="1" applyBorder="1" applyAlignment="1" applyProtection="1">
      <alignment horizontal="right" vertical="top" wrapText="1"/>
      <protection locked="0"/>
    </xf>
    <xf numFmtId="0" fontId="5" fillId="2" borderId="3" xfId="0" applyFont="1" applyFill="1" applyBorder="1" applyAlignment="1" applyProtection="1">
      <alignment horizontal="right" vertical="top" wrapText="1"/>
      <protection locked="0"/>
    </xf>
    <xf numFmtId="0" fontId="9" fillId="2" borderId="11" xfId="0" applyFont="1" applyFill="1" applyBorder="1" applyProtection="1">
      <protection locked="0"/>
    </xf>
    <xf numFmtId="0" fontId="5" fillId="2" borderId="4" xfId="0" applyFont="1" applyFill="1" applyBorder="1" applyProtection="1">
      <protection locked="0"/>
    </xf>
    <xf numFmtId="0" fontId="10" fillId="2" borderId="2" xfId="0" applyFont="1" applyFill="1" applyBorder="1" applyAlignment="1" applyProtection="1">
      <alignment horizontal="right" vertical="center" wrapText="1"/>
      <protection locked="0"/>
    </xf>
    <xf numFmtId="0" fontId="5" fillId="2" borderId="2" xfId="0" applyFont="1" applyFill="1" applyBorder="1" applyAlignment="1" applyProtection="1">
      <alignment horizontal="right" vertical="center" wrapText="1"/>
      <protection locked="0"/>
    </xf>
    <xf numFmtId="0" fontId="5" fillId="2" borderId="3" xfId="0" applyFont="1" applyFill="1" applyBorder="1" applyAlignment="1" applyProtection="1">
      <alignment horizontal="right" vertical="center" wrapText="1"/>
      <protection locked="0"/>
    </xf>
    <xf numFmtId="164" fontId="9" fillId="2" borderId="8" xfId="0" applyNumberFormat="1" applyFont="1" applyFill="1" applyBorder="1" applyProtection="1">
      <protection locked="0"/>
    </xf>
    <xf numFmtId="164" fontId="9" fillId="2" borderId="9" xfId="0" applyNumberFormat="1" applyFont="1" applyFill="1" applyBorder="1" applyProtection="1">
      <protection locked="0"/>
    </xf>
    <xf numFmtId="9" fontId="7" fillId="2" borderId="15" xfId="0" applyNumberFormat="1" applyFont="1" applyFill="1" applyBorder="1" applyAlignment="1" applyProtection="1">
      <alignment horizontal="center" vertical="top"/>
      <protection locked="0"/>
    </xf>
    <xf numFmtId="0" fontId="8" fillId="2" borderId="16" xfId="0" applyFont="1" applyFill="1" applyBorder="1" applyAlignment="1" applyProtection="1">
      <alignment horizontal="left" vertical="top" wrapText="1"/>
      <protection locked="0"/>
    </xf>
    <xf numFmtId="0" fontId="11" fillId="2" borderId="8" xfId="0" applyFont="1" applyFill="1" applyBorder="1" applyAlignment="1">
      <alignment vertical="top" wrapText="1"/>
    </xf>
    <xf numFmtId="0" fontId="9" fillId="2" borderId="9" xfId="0" applyFont="1" applyFill="1" applyBorder="1" applyAlignment="1" applyProtection="1">
      <alignment horizontal="left" vertical="top" wrapText="1"/>
      <protection locked="0"/>
    </xf>
    <xf numFmtId="0" fontId="5" fillId="2" borderId="17" xfId="0" applyFont="1" applyFill="1" applyBorder="1" applyAlignment="1">
      <alignment horizontal="right"/>
    </xf>
    <xf numFmtId="0" fontId="5" fillId="2" borderId="17" xfId="0" applyFont="1" applyFill="1" applyBorder="1" applyAlignment="1">
      <alignment horizontal="right" vertical="center"/>
    </xf>
    <xf numFmtId="2" fontId="5" fillId="2" borderId="17" xfId="0" applyNumberFormat="1" applyFont="1" applyFill="1" applyBorder="1" applyAlignment="1">
      <alignment horizontal="right" vertical="center"/>
    </xf>
    <xf numFmtId="2" fontId="5" fillId="2" borderId="18" xfId="0" applyNumberFormat="1" applyFont="1" applyFill="1" applyBorder="1" applyAlignment="1">
      <alignment horizontal="left"/>
    </xf>
    <xf numFmtId="0" fontId="8" fillId="2" borderId="7" xfId="0" applyFont="1" applyFill="1" applyBorder="1" applyProtection="1">
      <protection locked="0"/>
    </xf>
    <xf numFmtId="0" fontId="8" fillId="2" borderId="8" xfId="0" applyFont="1" applyFill="1" applyBorder="1" applyProtection="1">
      <protection locked="0"/>
    </xf>
    <xf numFmtId="0" fontId="7" fillId="2" borderId="8" xfId="0" applyFont="1" applyFill="1" applyBorder="1" applyProtection="1">
      <protection locked="0"/>
    </xf>
    <xf numFmtId="0" fontId="5" fillId="2" borderId="8" xfId="0" applyFont="1" applyFill="1" applyBorder="1" applyProtection="1">
      <protection locked="0"/>
    </xf>
    <xf numFmtId="0" fontId="5" fillId="2" borderId="9" xfId="0" applyFont="1" applyFill="1" applyBorder="1" applyProtection="1">
      <protection locked="0"/>
    </xf>
    <xf numFmtId="0" fontId="7" fillId="2" borderId="11" xfId="0" applyFont="1" applyFill="1" applyBorder="1" applyProtection="1">
      <protection locked="0"/>
    </xf>
    <xf numFmtId="0" fontId="7" fillId="2" borderId="4" xfId="0" applyFont="1" applyFill="1" applyBorder="1" applyProtection="1">
      <protection locked="0"/>
    </xf>
    <xf numFmtId="164" fontId="5" fillId="2" borderId="4" xfId="0" applyNumberFormat="1" applyFont="1" applyFill="1" applyBorder="1"/>
    <xf numFmtId="0" fontId="5" fillId="2" borderId="17" xfId="0" applyFont="1" applyFill="1" applyBorder="1" applyProtection="1">
      <protection locked="0"/>
    </xf>
    <xf numFmtId="0" fontId="3" fillId="0" borderId="0" xfId="0" applyFont="1" applyAlignment="1">
      <alignment vertical="center"/>
    </xf>
    <xf numFmtId="0" fontId="0" fillId="0" borderId="0" xfId="0" applyAlignment="1">
      <alignment vertical="top"/>
    </xf>
    <xf numFmtId="0" fontId="3" fillId="0" borderId="0" xfId="0" applyFont="1" applyAlignment="1">
      <alignment vertical="center" wrapText="1"/>
    </xf>
    <xf numFmtId="0" fontId="12" fillId="2" borderId="8" xfId="0" applyFont="1" applyFill="1" applyBorder="1" applyAlignment="1" applyProtection="1">
      <alignment horizontal="left" vertical="top" wrapText="1"/>
      <protection locked="0"/>
    </xf>
    <xf numFmtId="0" fontId="12" fillId="2" borderId="8" xfId="0" applyFont="1" applyFill="1" applyBorder="1" applyAlignment="1">
      <alignment vertical="top" wrapText="1"/>
    </xf>
    <xf numFmtId="0" fontId="2" fillId="2" borderId="8" xfId="0" applyFont="1" applyFill="1" applyBorder="1" applyAlignment="1" applyProtection="1">
      <alignment horizontal="left" vertical="top" wrapText="1"/>
      <protection locked="0"/>
    </xf>
    <xf numFmtId="0" fontId="3" fillId="2" borderId="0" xfId="0" applyFont="1" applyFill="1"/>
    <xf numFmtId="0" fontId="6" fillId="2" borderId="12"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6" fillId="2" borderId="12" xfId="0" applyFont="1" applyFill="1" applyBorder="1" applyAlignment="1">
      <alignment horizontal="center" vertical="top" wrapText="1"/>
    </xf>
    <xf numFmtId="0" fontId="6" fillId="2" borderId="13" xfId="0" applyFont="1" applyFill="1" applyBorder="1" applyAlignment="1">
      <alignment horizontal="center" vertical="top" wrapText="1"/>
    </xf>
    <xf numFmtId="0" fontId="6" fillId="2" borderId="14" xfId="0" applyFont="1" applyFill="1" applyBorder="1" applyAlignment="1">
      <alignment horizontal="center" vertical="top" wrapText="1"/>
    </xf>
    <xf numFmtId="0" fontId="3" fillId="0" borderId="0" xfId="0" applyFont="1" applyAlignment="1">
      <alignment horizontal="center" vertical="center" wrapText="1"/>
    </xf>
    <xf numFmtId="0" fontId="3" fillId="0" borderId="0" xfId="0" applyFont="1" applyAlignment="1">
      <alignment horizontal="right"/>
    </xf>
    <xf numFmtId="0" fontId="9" fillId="0" borderId="0" xfId="0" applyFont="1" applyAlignment="1">
      <alignment horizontal="right"/>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11" Type="http://schemas.openxmlformats.org/officeDocument/2006/relationships/customXml" Target="../customXml/item5.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33"/>
  <sheetViews>
    <sheetView tabSelected="1" topLeftCell="A9" zoomScaleNormal="100" workbookViewId="0">
      <selection activeCell="G19" sqref="G19"/>
    </sheetView>
  </sheetViews>
  <sheetFormatPr baseColWidth="10" defaultColWidth="11.42578125" defaultRowHeight="15.75" x14ac:dyDescent="0.25"/>
  <cols>
    <col min="1" max="1" width="41.28515625" style="1" customWidth="1"/>
    <col min="2" max="2" width="18.7109375" style="1" customWidth="1"/>
    <col min="3" max="3" width="39.28515625" style="1" customWidth="1"/>
    <col min="4" max="4" width="30.7109375" style="1" customWidth="1"/>
    <col min="5" max="5" width="31" style="1" customWidth="1"/>
    <col min="6" max="6" width="29.28515625" style="1" customWidth="1"/>
    <col min="7" max="7" width="18.42578125" style="1" customWidth="1"/>
    <col min="8" max="21" width="11.42578125" style="1"/>
    <col min="22" max="22" width="12.42578125" style="1" customWidth="1"/>
    <col min="23" max="16384" width="11.42578125" style="1"/>
  </cols>
  <sheetData>
    <row r="1" spans="1:22" ht="16.5" thickBot="1" x14ac:dyDescent="0.3">
      <c r="A1" s="82"/>
      <c r="B1" s="82"/>
      <c r="C1" s="82"/>
      <c r="D1" s="82"/>
      <c r="E1" s="82"/>
      <c r="F1" s="82"/>
    </row>
    <row r="2" spans="1:22" ht="51.75" customHeight="1" thickBot="1" x14ac:dyDescent="0.3">
      <c r="A2" s="86" t="s">
        <v>21</v>
      </c>
      <c r="B2" s="87"/>
      <c r="C2" s="87"/>
      <c r="D2" s="87"/>
      <c r="E2" s="87"/>
      <c r="F2" s="88"/>
    </row>
    <row r="3" spans="1:22" ht="18" customHeight="1" x14ac:dyDescent="0.25">
      <c r="A3" s="2"/>
      <c r="B3" s="2"/>
      <c r="C3" s="2"/>
      <c r="D3" s="2"/>
      <c r="E3" s="2"/>
      <c r="F3" s="2"/>
      <c r="G3" s="2"/>
      <c r="H3" s="2"/>
      <c r="I3" s="2"/>
      <c r="J3" s="2"/>
      <c r="K3" s="2"/>
      <c r="L3" s="2"/>
      <c r="M3" s="2"/>
      <c r="N3" s="2"/>
      <c r="O3" s="2"/>
      <c r="P3" s="2"/>
      <c r="Q3" s="2"/>
      <c r="R3" s="2"/>
      <c r="S3" s="2"/>
      <c r="T3" s="2"/>
      <c r="U3" s="2"/>
      <c r="V3" s="3"/>
    </row>
    <row r="4" spans="1:22" ht="16.5" thickBot="1" x14ac:dyDescent="0.3">
      <c r="A4" s="2"/>
      <c r="B4" s="2"/>
      <c r="C4" s="2"/>
      <c r="D4" s="2"/>
      <c r="E4" s="2"/>
      <c r="F4" s="2"/>
    </row>
    <row r="5" spans="1:22" s="4" customFormat="1" ht="101.25" customHeight="1" thickBot="1" x14ac:dyDescent="0.3">
      <c r="A5" s="7" t="s">
        <v>1</v>
      </c>
      <c r="B5" s="8" t="s">
        <v>2</v>
      </c>
      <c r="C5" s="9" t="s">
        <v>17</v>
      </c>
      <c r="D5" s="45" t="s">
        <v>12</v>
      </c>
      <c r="E5" s="45" t="s">
        <v>13</v>
      </c>
      <c r="F5" s="45" t="s">
        <v>14</v>
      </c>
    </row>
    <row r="6" spans="1:22" s="4" customFormat="1" ht="16.5" thickBot="1" x14ac:dyDescent="0.3">
      <c r="A6" s="5"/>
      <c r="B6" s="5"/>
      <c r="C6" s="5"/>
      <c r="D6" s="6"/>
      <c r="E6" s="6"/>
      <c r="F6" s="6"/>
    </row>
    <row r="7" spans="1:22" ht="409.5" x14ac:dyDescent="0.25">
      <c r="A7" s="46" t="s">
        <v>23</v>
      </c>
      <c r="B7" s="59">
        <v>0.3</v>
      </c>
      <c r="C7" s="80" t="s">
        <v>24</v>
      </c>
      <c r="D7" s="48" t="s">
        <v>18</v>
      </c>
      <c r="E7" s="48" t="s">
        <v>18</v>
      </c>
      <c r="F7" s="62" t="s">
        <v>18</v>
      </c>
      <c r="H7" s="78"/>
      <c r="I7" s="76"/>
      <c r="J7" s="76"/>
      <c r="K7" s="76"/>
    </row>
    <row r="8" spans="1:22" x14ac:dyDescent="0.25">
      <c r="A8" s="10" t="s">
        <v>5</v>
      </c>
      <c r="B8" s="11">
        <v>5</v>
      </c>
      <c r="C8" s="60"/>
      <c r="D8" s="49">
        <v>0</v>
      </c>
      <c r="E8" s="50">
        <v>0</v>
      </c>
      <c r="F8" s="51">
        <v>0</v>
      </c>
    </row>
    <row r="9" spans="1:22" ht="16.5" thickBot="1" x14ac:dyDescent="0.3">
      <c r="A9" s="52" t="s">
        <v>4</v>
      </c>
      <c r="B9" s="53"/>
      <c r="C9" s="13"/>
      <c r="D9" s="14">
        <f>D8*$B$7</f>
        <v>0</v>
      </c>
      <c r="E9" s="14">
        <f t="shared" ref="E9:F9" si="0">E8*$B$7</f>
        <v>0</v>
      </c>
      <c r="F9" s="63">
        <f t="shared" si="0"/>
        <v>0</v>
      </c>
    </row>
    <row r="10" spans="1:22" s="2" customFormat="1" ht="30" customHeight="1" thickBot="1" x14ac:dyDescent="0.3">
      <c r="A10" s="15"/>
      <c r="B10" s="16"/>
      <c r="C10" s="17"/>
      <c r="D10" s="18"/>
      <c r="E10" s="18"/>
      <c r="F10" s="18"/>
    </row>
    <row r="11" spans="1:22" ht="409.5" x14ac:dyDescent="0.25">
      <c r="A11" s="46" t="s">
        <v>28</v>
      </c>
      <c r="B11" s="47">
        <v>0.3</v>
      </c>
      <c r="C11" s="81" t="s">
        <v>27</v>
      </c>
      <c r="D11" s="48" t="s">
        <v>18</v>
      </c>
      <c r="E11" s="48" t="s">
        <v>18</v>
      </c>
      <c r="F11" s="62" t="s">
        <v>18</v>
      </c>
      <c r="H11" s="89"/>
      <c r="I11" s="89"/>
      <c r="J11" s="89"/>
      <c r="K11" s="89"/>
      <c r="L11" s="76"/>
    </row>
    <row r="12" spans="1:22" x14ac:dyDescent="0.25">
      <c r="A12" s="10" t="s">
        <v>5</v>
      </c>
      <c r="B12" s="11">
        <v>5</v>
      </c>
      <c r="C12" s="19"/>
      <c r="D12" s="54">
        <v>0</v>
      </c>
      <c r="E12" s="55">
        <v>0</v>
      </c>
      <c r="F12" s="56">
        <v>0</v>
      </c>
    </row>
    <row r="13" spans="1:22" ht="16.5" thickBot="1" x14ac:dyDescent="0.3">
      <c r="A13" s="52" t="s">
        <v>3</v>
      </c>
      <c r="B13" s="20"/>
      <c r="C13" s="21"/>
      <c r="D13" s="22">
        <f>D12*$B$11</f>
        <v>0</v>
      </c>
      <c r="E13" s="22">
        <f t="shared" ref="E13:F13" si="1">E12*$B$11</f>
        <v>0</v>
      </c>
      <c r="F13" s="64">
        <f t="shared" si="1"/>
        <v>0</v>
      </c>
    </row>
    <row r="14" spans="1:22" ht="16.5" thickBot="1" x14ac:dyDescent="0.3">
      <c r="A14" s="15"/>
      <c r="B14" s="16"/>
      <c r="C14" s="23"/>
      <c r="D14" s="18"/>
      <c r="E14" s="24"/>
      <c r="F14" s="18"/>
    </row>
    <row r="15" spans="1:22" ht="33" customHeight="1" x14ac:dyDescent="0.25">
      <c r="A15" s="25" t="s">
        <v>7</v>
      </c>
      <c r="B15" s="47">
        <v>0.4</v>
      </c>
      <c r="C15" s="26"/>
      <c r="D15" s="57">
        <v>10000</v>
      </c>
      <c r="E15" s="57">
        <v>5000</v>
      </c>
      <c r="F15" s="58">
        <v>7500</v>
      </c>
      <c r="G15" s="90" t="s">
        <v>19</v>
      </c>
    </row>
    <row r="16" spans="1:22" x14ac:dyDescent="0.25">
      <c r="A16" s="10" t="s">
        <v>5</v>
      </c>
      <c r="B16" s="11">
        <v>5</v>
      </c>
      <c r="C16" s="27"/>
      <c r="D16" s="28">
        <f>D23/D15*B16</f>
        <v>2.5</v>
      </c>
      <c r="E16" s="28">
        <f>D23/E15*B16</f>
        <v>5</v>
      </c>
      <c r="F16" s="29">
        <f>D23/F15*B16</f>
        <v>3.333333333333333</v>
      </c>
    </row>
    <row r="17" spans="1:6" ht="16.5" thickBot="1" x14ac:dyDescent="0.3">
      <c r="A17" s="30" t="s">
        <v>3</v>
      </c>
      <c r="B17" s="31"/>
      <c r="C17" s="13"/>
      <c r="D17" s="32">
        <f>D16*$B$15</f>
        <v>1</v>
      </c>
      <c r="E17" s="32">
        <f t="shared" ref="E17:F17" si="2">E16*$B$15</f>
        <v>2</v>
      </c>
      <c r="F17" s="65">
        <f t="shared" si="2"/>
        <v>1.3333333333333333</v>
      </c>
    </row>
    <row r="18" spans="1:6" ht="16.5" thickBot="1" x14ac:dyDescent="0.3">
      <c r="A18" s="15"/>
      <c r="B18" s="33"/>
      <c r="C18" s="17"/>
      <c r="D18" s="34"/>
      <c r="E18" s="34"/>
      <c r="F18" s="34"/>
    </row>
    <row r="19" spans="1:6" ht="16.5" thickBot="1" x14ac:dyDescent="0.3">
      <c r="A19" s="35" t="s">
        <v>0</v>
      </c>
      <c r="B19" s="36"/>
      <c r="C19" s="37"/>
      <c r="D19" s="38">
        <f>SUM(D9,D13,D17)</f>
        <v>1</v>
      </c>
      <c r="E19" s="38">
        <f t="shared" ref="E19:F19" si="3">SUM(E9,E13,E17)</f>
        <v>2</v>
      </c>
      <c r="F19" s="66">
        <f t="shared" si="3"/>
        <v>1.3333333333333333</v>
      </c>
    </row>
    <row r="20" spans="1:6" x14ac:dyDescent="0.25">
      <c r="A20" s="17"/>
      <c r="B20" s="33"/>
      <c r="C20" s="17"/>
      <c r="D20" s="18"/>
      <c r="E20" s="18"/>
      <c r="F20" s="18"/>
    </row>
    <row r="21" spans="1:6" ht="16.5" thickBot="1" x14ac:dyDescent="0.3">
      <c r="A21" s="17"/>
      <c r="B21" s="17"/>
      <c r="C21" s="17"/>
      <c r="D21" s="34"/>
      <c r="E21" s="34"/>
      <c r="F21" s="34"/>
    </row>
    <row r="22" spans="1:6" x14ac:dyDescent="0.25">
      <c r="A22" s="67" t="s">
        <v>6</v>
      </c>
      <c r="B22" s="68"/>
      <c r="C22" s="69"/>
      <c r="D22" s="70"/>
      <c r="E22" s="70"/>
      <c r="F22" s="71"/>
    </row>
    <row r="23" spans="1:6" ht="16.5" thickBot="1" x14ac:dyDescent="0.3">
      <c r="A23" s="72"/>
      <c r="B23" s="73"/>
      <c r="C23" s="73"/>
      <c r="D23" s="74">
        <f>MIN(D15:F15)</f>
        <v>5000</v>
      </c>
      <c r="E23" s="53"/>
      <c r="F23" s="75"/>
    </row>
    <row r="24" spans="1:6" x14ac:dyDescent="0.25">
      <c r="A24" s="34"/>
      <c r="B24" s="34"/>
      <c r="C24" s="34"/>
      <c r="D24" s="34"/>
      <c r="E24" s="34"/>
      <c r="F24" s="34"/>
    </row>
    <row r="25" spans="1:6" x14ac:dyDescent="0.25">
      <c r="A25" s="43"/>
      <c r="B25" s="43"/>
      <c r="C25" s="43"/>
      <c r="D25" s="43"/>
      <c r="E25" s="43"/>
      <c r="F25" s="43"/>
    </row>
    <row r="26" spans="1:6" x14ac:dyDescent="0.25">
      <c r="A26" s="44" t="s">
        <v>9</v>
      </c>
      <c r="B26" s="43"/>
      <c r="C26" s="43"/>
      <c r="D26" s="44" t="s">
        <v>10</v>
      </c>
      <c r="E26" s="43" t="s">
        <v>11</v>
      </c>
      <c r="F26" s="43"/>
    </row>
    <row r="27" spans="1:6" x14ac:dyDescent="0.25">
      <c r="A27" s="43" t="s">
        <v>8</v>
      </c>
      <c r="B27" s="43"/>
      <c r="C27" s="43"/>
      <c r="D27" s="43" t="s">
        <v>8</v>
      </c>
      <c r="E27" s="43"/>
      <c r="F27" s="43"/>
    </row>
    <row r="28" spans="1:6" x14ac:dyDescent="0.25">
      <c r="A28" s="43"/>
      <c r="B28" s="43"/>
      <c r="C28" s="43"/>
      <c r="D28" s="43"/>
      <c r="E28" s="43"/>
      <c r="F28" s="43"/>
    </row>
    <row r="29" spans="1:6" x14ac:dyDescent="0.25">
      <c r="A29" s="44" t="s">
        <v>9</v>
      </c>
      <c r="B29" s="43"/>
      <c r="C29" s="43"/>
      <c r="D29" s="44" t="s">
        <v>10</v>
      </c>
      <c r="E29" s="43"/>
      <c r="F29" s="43"/>
    </row>
    <row r="30" spans="1:6" x14ac:dyDescent="0.25">
      <c r="A30" s="43" t="s">
        <v>15</v>
      </c>
      <c r="B30" s="43"/>
      <c r="C30" s="43"/>
      <c r="D30" s="43" t="s">
        <v>16</v>
      </c>
      <c r="E30" s="43"/>
      <c r="F30" s="43"/>
    </row>
    <row r="31" spans="1:6" x14ac:dyDescent="0.25">
      <c r="A31" s="43"/>
      <c r="B31" s="43"/>
      <c r="C31" s="43"/>
      <c r="D31" s="43"/>
      <c r="E31" s="43"/>
      <c r="F31" s="43"/>
    </row>
    <row r="32" spans="1:6" x14ac:dyDescent="0.25">
      <c r="A32" s="43"/>
      <c r="B32" s="43"/>
      <c r="C32" s="43"/>
      <c r="D32" s="43"/>
      <c r="E32" s="43"/>
      <c r="F32" s="43"/>
    </row>
    <row r="33" spans="1:6" x14ac:dyDescent="0.25">
      <c r="A33" s="43"/>
      <c r="B33" s="43"/>
      <c r="C33" s="43"/>
      <c r="D33" s="43"/>
      <c r="E33" s="43"/>
      <c r="F33" s="43"/>
    </row>
  </sheetData>
  <mergeCells count="3">
    <mergeCell ref="A1:F1"/>
    <mergeCell ref="A2:F2"/>
    <mergeCell ref="H11:K11"/>
  </mergeCells>
  <pageMargins left="0.70866141732283472" right="0.70866141732283472" top="0.78740157480314965" bottom="0.78740157480314965" header="0.31496062992125984" footer="0.31496062992125984"/>
  <pageSetup paperSize="9" scale="50" orientation="landscape"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7F4DF-B7DD-4F85-9A9B-1DB29E505899}">
  <dimension ref="A1:G23"/>
  <sheetViews>
    <sheetView workbookViewId="0">
      <selection activeCell="I15" sqref="I15"/>
    </sheetView>
  </sheetViews>
  <sheetFormatPr baseColWidth="10" defaultRowHeight="15" x14ac:dyDescent="0.25"/>
  <cols>
    <col min="1" max="1" width="35.28515625" customWidth="1"/>
    <col min="2" max="2" width="18.7109375" customWidth="1"/>
    <col min="3" max="3" width="36.42578125" customWidth="1"/>
    <col min="4" max="4" width="30.7109375" customWidth="1"/>
    <col min="5" max="5" width="31" customWidth="1"/>
    <col min="6" max="6" width="29.28515625" customWidth="1"/>
    <col min="7" max="7" width="16.28515625" customWidth="1"/>
  </cols>
  <sheetData>
    <row r="1" spans="1:7" ht="9.4" customHeight="1" thickBot="1" x14ac:dyDescent="0.3">
      <c r="A1" s="82"/>
      <c r="B1" s="82"/>
      <c r="C1" s="82"/>
      <c r="D1" s="82"/>
      <c r="E1" s="82"/>
      <c r="F1" s="82"/>
    </row>
    <row r="2" spans="1:7" ht="61.5" customHeight="1" thickBot="1" x14ac:dyDescent="0.3">
      <c r="A2" s="83" t="s">
        <v>22</v>
      </c>
      <c r="B2" s="84"/>
      <c r="C2" s="84"/>
      <c r="D2" s="84"/>
      <c r="E2" s="84"/>
      <c r="F2" s="85"/>
      <c r="G2" s="77"/>
    </row>
    <row r="3" spans="1:7" ht="15.75" x14ac:dyDescent="0.25">
      <c r="A3" s="2"/>
      <c r="B3" s="2"/>
      <c r="C3" s="2"/>
      <c r="D3" s="2"/>
      <c r="E3" s="2"/>
      <c r="F3" s="2"/>
    </row>
    <row r="4" spans="1:7" ht="16.5" thickBot="1" x14ac:dyDescent="0.3">
      <c r="A4" s="2"/>
      <c r="B4" s="2"/>
      <c r="C4" s="2"/>
      <c r="D4" s="2"/>
      <c r="E4" s="2"/>
      <c r="F4" s="2"/>
    </row>
    <row r="5" spans="1:7" ht="48" thickBot="1" x14ac:dyDescent="0.3">
      <c r="A5" s="7" t="s">
        <v>1</v>
      </c>
      <c r="B5" s="8" t="s">
        <v>2</v>
      </c>
      <c r="C5" s="9" t="s">
        <v>17</v>
      </c>
      <c r="D5" s="45" t="s">
        <v>12</v>
      </c>
      <c r="E5" s="45" t="s">
        <v>13</v>
      </c>
      <c r="F5" s="45" t="s">
        <v>14</v>
      </c>
    </row>
    <row r="6" spans="1:7" ht="16.5" thickBot="1" x14ac:dyDescent="0.3">
      <c r="A6" s="5"/>
      <c r="B6" s="5"/>
      <c r="C6" s="5"/>
      <c r="D6" s="6"/>
      <c r="E6" s="6"/>
      <c r="F6" s="6"/>
    </row>
    <row r="7" spans="1:7" ht="409.5" x14ac:dyDescent="0.25">
      <c r="A7" s="46" t="s">
        <v>29</v>
      </c>
      <c r="B7" s="47">
        <v>0.4</v>
      </c>
      <c r="C7" s="61" t="s">
        <v>26</v>
      </c>
      <c r="D7" s="48" t="s">
        <v>18</v>
      </c>
      <c r="E7" s="48" t="s">
        <v>18</v>
      </c>
      <c r="F7" s="62" t="s">
        <v>18</v>
      </c>
    </row>
    <row r="8" spans="1:7" ht="15.75" x14ac:dyDescent="0.25">
      <c r="A8" s="10" t="s">
        <v>5</v>
      </c>
      <c r="B8" s="11">
        <v>5</v>
      </c>
      <c r="C8" s="12"/>
      <c r="D8" s="49">
        <v>0</v>
      </c>
      <c r="E8" s="50">
        <v>0</v>
      </c>
      <c r="F8" s="51">
        <v>0</v>
      </c>
    </row>
    <row r="9" spans="1:7" ht="16.5" thickBot="1" x14ac:dyDescent="0.3">
      <c r="A9" s="52" t="s">
        <v>4</v>
      </c>
      <c r="B9" s="53"/>
      <c r="C9" s="13"/>
      <c r="D9" s="14">
        <f>D8*$B$7</f>
        <v>0</v>
      </c>
      <c r="E9" s="14">
        <f t="shared" ref="E9:F9" si="0">E8*$B$7</f>
        <v>0</v>
      </c>
      <c r="F9" s="63">
        <f t="shared" si="0"/>
        <v>0</v>
      </c>
    </row>
    <row r="10" spans="1:7" ht="16.5" thickBot="1" x14ac:dyDescent="0.3">
      <c r="A10" s="15"/>
      <c r="B10" s="16"/>
      <c r="C10" s="17"/>
      <c r="D10" s="18"/>
      <c r="E10" s="18"/>
      <c r="F10" s="18"/>
    </row>
    <row r="11" spans="1:7" ht="285" x14ac:dyDescent="0.25">
      <c r="A11" s="46" t="s">
        <v>20</v>
      </c>
      <c r="B11" s="47">
        <v>0.1</v>
      </c>
      <c r="C11" s="79" t="s">
        <v>25</v>
      </c>
      <c r="D11" s="48" t="s">
        <v>18</v>
      </c>
      <c r="E11" s="48" t="s">
        <v>18</v>
      </c>
      <c r="F11" s="48" t="s">
        <v>18</v>
      </c>
    </row>
    <row r="12" spans="1:7" ht="15.75" x14ac:dyDescent="0.25">
      <c r="A12" s="10" t="s">
        <v>5</v>
      </c>
      <c r="B12" s="11">
        <v>5</v>
      </c>
      <c r="C12" s="19"/>
      <c r="D12" s="54">
        <v>0</v>
      </c>
      <c r="E12" s="55">
        <v>0</v>
      </c>
      <c r="F12" s="56">
        <v>0</v>
      </c>
    </row>
    <row r="13" spans="1:7" ht="16.5" thickBot="1" x14ac:dyDescent="0.3">
      <c r="A13" s="52" t="s">
        <v>3</v>
      </c>
      <c r="B13" s="20"/>
      <c r="C13" s="21"/>
      <c r="D13" s="22">
        <f>D12*$B$11</f>
        <v>0</v>
      </c>
      <c r="E13" s="22">
        <f t="shared" ref="E13:F13" si="1">E12*$B$11</f>
        <v>0</v>
      </c>
      <c r="F13" s="22">
        <f t="shared" si="1"/>
        <v>0</v>
      </c>
    </row>
    <row r="14" spans="1:7" ht="16.5" thickBot="1" x14ac:dyDescent="0.3">
      <c r="A14" s="15"/>
      <c r="B14" s="16"/>
      <c r="C14" s="23"/>
      <c r="D14" s="18"/>
      <c r="E14" s="24"/>
      <c r="F14" s="18"/>
    </row>
    <row r="15" spans="1:7" ht="15.75" x14ac:dyDescent="0.25">
      <c r="A15" s="25" t="s">
        <v>7</v>
      </c>
      <c r="B15" s="47">
        <v>0.5</v>
      </c>
      <c r="C15" s="26"/>
      <c r="D15" s="57">
        <v>10000</v>
      </c>
      <c r="E15" s="57">
        <v>7300</v>
      </c>
      <c r="F15" s="58">
        <v>8000</v>
      </c>
      <c r="G15" s="91" t="s">
        <v>19</v>
      </c>
    </row>
    <row r="16" spans="1:7" ht="15.75" x14ac:dyDescent="0.25">
      <c r="A16" s="10" t="s">
        <v>5</v>
      </c>
      <c r="B16" s="11">
        <v>5</v>
      </c>
      <c r="C16" s="27"/>
      <c r="D16" s="28">
        <f>D23/D15*B16</f>
        <v>3.65</v>
      </c>
      <c r="E16" s="28">
        <f>D23/E15*B16</f>
        <v>5</v>
      </c>
      <c r="F16" s="29">
        <f>D23/F15*B16</f>
        <v>4.5625</v>
      </c>
    </row>
    <row r="17" spans="1:6" ht="16.5" thickBot="1" x14ac:dyDescent="0.3">
      <c r="A17" s="30" t="s">
        <v>3</v>
      </c>
      <c r="B17" s="31"/>
      <c r="C17" s="13"/>
      <c r="D17" s="32">
        <f>D16*$B$15</f>
        <v>1.825</v>
      </c>
      <c r="E17" s="32">
        <f t="shared" ref="E17:F17" si="2">E16*$B$15</f>
        <v>2.5</v>
      </c>
      <c r="F17" s="32">
        <f t="shared" si="2"/>
        <v>2.28125</v>
      </c>
    </row>
    <row r="18" spans="1:6" ht="16.5" thickBot="1" x14ac:dyDescent="0.3">
      <c r="A18" s="15"/>
      <c r="B18" s="33"/>
      <c r="C18" s="17"/>
      <c r="D18" s="34"/>
      <c r="E18" s="34"/>
      <c r="F18" s="34"/>
    </row>
    <row r="19" spans="1:6" ht="16.5" thickBot="1" x14ac:dyDescent="0.3">
      <c r="A19" s="35" t="s">
        <v>0</v>
      </c>
      <c r="B19" s="36"/>
      <c r="C19" s="37"/>
      <c r="D19" s="38">
        <f>SUM(D9,D13,D17)</f>
        <v>1.825</v>
      </c>
      <c r="E19" s="38">
        <f t="shared" ref="E19:F19" si="3">SUM(E9,E13,E17)</f>
        <v>2.5</v>
      </c>
      <c r="F19" s="38">
        <f t="shared" si="3"/>
        <v>2.28125</v>
      </c>
    </row>
    <row r="20" spans="1:6" ht="15.75" x14ac:dyDescent="0.25">
      <c r="A20" s="17"/>
      <c r="B20" s="33"/>
      <c r="C20" s="17"/>
      <c r="D20" s="18"/>
      <c r="E20" s="18"/>
      <c r="F20" s="18"/>
    </row>
    <row r="21" spans="1:6" ht="15.75" x14ac:dyDescent="0.25">
      <c r="A21" s="17"/>
      <c r="B21" s="17"/>
      <c r="C21" s="17"/>
      <c r="D21" s="34"/>
      <c r="E21" s="34"/>
      <c r="F21" s="34"/>
    </row>
    <row r="22" spans="1:6" ht="15.75" x14ac:dyDescent="0.25">
      <c r="A22" s="39" t="s">
        <v>6</v>
      </c>
      <c r="B22" s="39"/>
      <c r="C22" s="40"/>
      <c r="D22" s="41"/>
      <c r="E22" s="41"/>
      <c r="F22" s="41"/>
    </row>
    <row r="23" spans="1:6" ht="15.75" x14ac:dyDescent="0.25">
      <c r="A23" s="40"/>
      <c r="B23" s="40"/>
      <c r="C23" s="40"/>
      <c r="D23" s="42">
        <f>MIN(D15:F15)</f>
        <v>7300</v>
      </c>
      <c r="E23" s="41"/>
      <c r="F23" s="41"/>
    </row>
  </sheetData>
  <mergeCells count="2">
    <mergeCell ref="A1:F1"/>
    <mergeCell ref="A2:F2"/>
  </mergeCells>
  <pageMargins left="0.7" right="0.7" top="0.78740157499999996" bottom="0.78740157499999996"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F734028B2D81574FA2DB7D1721103A2F" ma:contentTypeVersion="29" ma:contentTypeDescription="Ein neues Dokument erstellen." ma:contentTypeScope="" ma:versionID="6107dc9ae879f1fe2174196b7e8675d2">
  <xsd:schema xmlns:xsd="http://www.w3.org/2001/XMLSchema" xmlns:xs="http://www.w3.org/2001/XMLSchema" xmlns:p="http://schemas.microsoft.com/office/2006/metadata/properties" xmlns:ns2="9d4eb7d5-02ff-4e0d-8d08-ad33cab3e25e" xmlns:ns3="e2003e0d-3b06-4c9d-8d1d-f4d78b896d7f" xmlns:ns4="61a65305-7b5c-4696-b4f8-e4311222db67" targetNamespace="http://schemas.microsoft.com/office/2006/metadata/properties" ma:root="true" ma:fieldsID="b7d38e356e4b53fa303faf0a6d770227" ns2:_="" ns3:_="" ns4:_="">
    <xsd:import namespace="9d4eb7d5-02ff-4e0d-8d08-ad33cab3e25e"/>
    <xsd:import namespace="e2003e0d-3b06-4c9d-8d1d-f4d78b896d7f"/>
    <xsd:import namespace="61a65305-7b5c-4696-b4f8-e4311222db67"/>
    <xsd:element name="properties">
      <xsd:complexType>
        <xsd:sequence>
          <xsd:element name="documentManagement">
            <xsd:complexType>
              <xsd:all>
                <xsd:element ref="ns2:ecsOCRVersion" minOccurs="0"/>
                <xsd:element ref="ns3:_dlc_DocId" minOccurs="0"/>
                <xsd:element ref="ns3:_dlc_DocIdUrl" minOccurs="0"/>
                <xsd:element ref="ns3:_dlc_DocIdPersistId" minOccurs="0"/>
                <xsd:element ref="ns2:Renditions" minOccurs="0"/>
                <xsd:element ref="ns2:RenditionsVersion" minOccurs="0"/>
                <xsd:element ref="ns3:TaxCatchAll" minOccurs="0"/>
                <xsd:element ref="ns4:SharedWithUsers" minOccurs="0"/>
                <xsd:element ref="ns4: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d4eb7d5-02ff-4e0d-8d08-ad33cab3e25e" elementFormDefault="qualified">
    <xsd:import namespace="http://schemas.microsoft.com/office/2006/documentManagement/types"/>
    <xsd:import namespace="http://schemas.microsoft.com/office/infopath/2007/PartnerControls"/>
    <xsd:element name="ecsOCRVersion" ma:index="8" nillable="true" ma:displayName="ecsOCRVersion" ma:decimals="0" ma:hidden="true" ma:internalName="ecsOCRVersion" ma:readOnly="false">
      <xsd:simpleType>
        <xsd:restriction base="dms:Unknown"/>
      </xsd:simpleType>
    </xsd:element>
    <xsd:element name="Renditions" ma:index="12" nillable="true" ma:displayName="Renditions" ma:decimals="0" ma:hidden="true" ma:internalName="Renditions" ma:readOnly="false">
      <xsd:simpleType>
        <xsd:restriction base="dms:Number"/>
      </xsd:simpleType>
    </xsd:element>
    <xsd:element name="RenditionsVersion" ma:index="13" nillable="true" ma:displayName="RenditionsVersion" ma:decimals="0" ma:hidden="true" ma:internalName="RenditionsVersion" ma:readOnly="fals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2003e0d-3b06-4c9d-8d1d-f4d78b896d7f" elementFormDefault="qualified">
    <xsd:import namespace="http://schemas.microsoft.com/office/2006/documentManagement/types"/>
    <xsd:import namespace="http://schemas.microsoft.com/office/infopath/2007/PartnerControls"/>
    <xsd:element name="_dlc_DocId" ma:index="9" nillable="true" ma:displayName="Wert der Dokument-ID" ma:description="Der Wert der diesem Element zugewiesenen Dokument-ID." ma:internalName="_dlc_DocId" ma:readOnly="true">
      <xsd:simpleType>
        <xsd:restriction base="dms:Text"/>
      </xsd:simpleType>
    </xsd:element>
    <xsd:element name="_dlc_DocIdUrl" ma:index="10" nillable="true" ma:displayName="Dokument-ID" ma:description="Permanenter Hyperlink zu diesem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1" nillable="true" ma:displayName="Beständige ID" ma:description="ID beim Hinzufügen beibehalten." ma:hidden="true" ma:internalName="_dlc_DocIdPersistId" ma:readOnly="false">
      <xsd:simpleType>
        <xsd:restriction base="dms:Boolean"/>
      </xsd:simpleType>
    </xsd:element>
    <xsd:element name="TaxCatchAll" ma:index="15" nillable="true" ma:displayName="Taxonomy Catch All Column" ma:hidden="true" ma:list="{a8e27d49-d58b-4214-a6b9-350714ec4496}" ma:internalName="TaxCatchAll" ma:showField="CatchAllData" ma:web="93239daf-283d-42cb-9a3c-31238d13e6e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1a65305-7b5c-4696-b4f8-e4311222db67" elementFormDefault="qualified">
    <xsd:import namespace="http://schemas.microsoft.com/office/2006/documentManagement/types"/>
    <xsd:import namespace="http://schemas.microsoft.com/office/infopath/2007/PartnerControls"/>
    <xsd:element name="SharedWithUsers" ma:index="16" nillable="true" ma:displayName="Freigegeben für" ma:SearchPeopleOnly="false" ma:SharePointGroup="0" ma:internalName="SharedWithUsers" ma:readOnly="true" ma:showField="ImnNam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Freigegeben für -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altstyp"/>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_dlc_DocId xmlns="e2003e0d-3b06-4c9d-8d1d-f4d78b896d7f">RVVT4Z55UAFD-685438940-101</_dlc_DocId>
    <_dlc_DocIdUrl xmlns="e2003e0d-3b06-4c9d-8d1d-f4d78b896d7f">
      <Url>http://vzbpwfe01:81/vzbv/vergabeportal/vergaben/_layouts/15/DocIdRedir.aspx?ID=RVVT4Z55UAFD-685438940-101</Url>
      <Description>RVVT4Z55UAFD-685438940-101</Description>
    </_dlc_DocIdUrl>
    <RenditionsVersion xmlns="9d4eb7d5-02ff-4e0d-8d08-ad33cab3e25e" xsi:nil="true"/>
    <Renditions xmlns="9d4eb7d5-02ff-4e0d-8d08-ad33cab3e25e" xsi:nil="true"/>
    <TaxCatchAll xmlns="e2003e0d-3b06-4c9d-8d1d-f4d78b896d7f"/>
    <ecsOCRVersion xmlns="9d4eb7d5-02ff-4e0d-8d08-ad33cab3e25e" xsi:nil="true"/>
    <_dlc_DocIdPersistId xmlns="e2003e0d-3b06-4c9d-8d1d-f4d78b896d7f" xsi:nil="true"/>
  </documentManagement>
</p:properties>
</file>

<file path=customXml/item3.xml><?xml version="1.0" encoding="utf-8"?>
<LongProperties xmlns="http://schemas.microsoft.com/office/2006/metadata/long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0EC1AE72-B5A1-4FDB-9595-0F26A56AE3F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d4eb7d5-02ff-4e0d-8d08-ad33cab3e25e"/>
    <ds:schemaRef ds:uri="e2003e0d-3b06-4c9d-8d1d-f4d78b896d7f"/>
    <ds:schemaRef ds:uri="61a65305-7b5c-4696-b4f8-e4311222db6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CA36BD5-A444-4A27-BFA7-761A978348A7}">
  <ds:schemaRefs>
    <ds:schemaRef ds:uri="http://purl.org/dc/elements/1.1/"/>
    <ds:schemaRef ds:uri="http://schemas.microsoft.com/office/2006/documentManagement/types"/>
    <ds:schemaRef ds:uri="http://schemas.openxmlformats.org/package/2006/metadata/core-properties"/>
    <ds:schemaRef ds:uri="http://www.w3.org/XML/1998/namespace"/>
    <ds:schemaRef ds:uri="http://purl.org/dc/terms/"/>
    <ds:schemaRef ds:uri="http://purl.org/dc/dcmitype/"/>
    <ds:schemaRef ds:uri="e2003e0d-3b06-4c9d-8d1d-f4d78b896d7f"/>
    <ds:schemaRef ds:uri="61a65305-7b5c-4696-b4f8-e4311222db67"/>
    <ds:schemaRef ds:uri="http://schemas.microsoft.com/office/infopath/2007/PartnerControls"/>
    <ds:schemaRef ds:uri="9d4eb7d5-02ff-4e0d-8d08-ad33cab3e25e"/>
    <ds:schemaRef ds:uri="http://schemas.microsoft.com/office/2006/metadata/properties"/>
  </ds:schemaRefs>
</ds:datastoreItem>
</file>

<file path=customXml/itemProps3.xml><?xml version="1.0" encoding="utf-8"?>
<ds:datastoreItem xmlns:ds="http://schemas.openxmlformats.org/officeDocument/2006/customXml" ds:itemID="{88BFC304-D47D-40E9-B63B-794243D5A231}">
  <ds:schemaRefs>
    <ds:schemaRef ds:uri="http://schemas.microsoft.com/office/2006/metadata/longProperties"/>
  </ds:schemaRefs>
</ds:datastoreItem>
</file>

<file path=customXml/itemProps4.xml><?xml version="1.0" encoding="utf-8"?>
<ds:datastoreItem xmlns:ds="http://schemas.openxmlformats.org/officeDocument/2006/customXml" ds:itemID="{7ACBF821-ECE1-4DE3-9C63-767DD00FF496}">
  <ds:schemaRefs>
    <ds:schemaRef ds:uri="http://schemas.microsoft.com/sharepoint/v3/contenttype/forms"/>
  </ds:schemaRefs>
</ds:datastoreItem>
</file>

<file path=customXml/itemProps5.xml><?xml version="1.0" encoding="utf-8"?>
<ds:datastoreItem xmlns:ds="http://schemas.openxmlformats.org/officeDocument/2006/customXml" ds:itemID="{43DC40A9-766C-4BF4-89A0-B04AE5481495}">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2026-0997 Los 1</vt:lpstr>
      <vt:lpstr>2026-0997 Los 2</vt:lpstr>
    </vt:vector>
  </TitlesOfParts>
  <Company>vzbv</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Vorlage-Anlage-6-Wertungsmatrix.xlsx</dc:title>
  <dc:creator>hoffschulte</dc:creator>
  <cp:lastModifiedBy>Talkowsky, Osmar (vzbv)</cp:lastModifiedBy>
  <cp:lastPrinted>2015-11-06T15:24:37Z</cp:lastPrinted>
  <dcterms:created xsi:type="dcterms:W3CDTF">2013-07-04T14:17:18Z</dcterms:created>
  <dcterms:modified xsi:type="dcterms:W3CDTF">2026-10-01T13:38:26Z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XHNKVCXE7VXX-1172018943-29</vt:lpwstr>
  </property>
  <property fmtid="{D5CDD505-2E9C-101B-9397-08002B2CF9AE}" pid="3" name="_dlc_DocIdItemGuid">
    <vt:lpwstr>91d0d663-97fe-468e-a623-24b2431fc2e1</vt:lpwstr>
  </property>
  <property fmtid="{D5CDD505-2E9C-101B-9397-08002B2CF9AE}" pid="4" name="_dlc_DocIdUrl">
    <vt:lpwstr>https://vzbv.vintra.de/Zusammenarbeit/Vergaben/_layouts/15/DocIdRedir.aspx?ID=XHNKVCXE7VXX-1172018943-29, XHNKVCXE7VXX-1172018943-29</vt:lpwstr>
  </property>
  <property fmtid="{D5CDD505-2E9C-101B-9397-08002B2CF9AE}" pid="5" name="ContentTypeId">
    <vt:lpwstr>0x010100F734028B2D81574FA2DB7D1721103A2F</vt:lpwstr>
  </property>
  <property fmtid="{D5CDD505-2E9C-101B-9397-08002B2CF9AE}" pid="6" name="_docset_NoMedatataSyncRequired">
    <vt:lpwstr>False</vt:lpwstr>
  </property>
  <property fmtid="{D5CDD505-2E9C-101B-9397-08002B2CF9AE}" pid="7" name="Order">
    <vt:r8>21200</vt:r8>
  </property>
  <property fmtid="{D5CDD505-2E9C-101B-9397-08002B2CF9AE}" pid="8" name="xd_ProgID">
    <vt:lpwstr/>
  </property>
  <property fmtid="{D5CDD505-2E9C-101B-9397-08002B2CF9AE}" pid="9" name="TemplateUrl">
    <vt:lpwstr/>
  </property>
  <property fmtid="{D5CDD505-2E9C-101B-9397-08002B2CF9AE}" pid="10" name="PDF">
    <vt:lpwstr>nein</vt:lpwstr>
  </property>
  <property fmtid="{D5CDD505-2E9C-101B-9397-08002B2CF9AE}" pid="11" name="Dokumentart">
    <vt:lpwstr>Wertungsmatrix</vt:lpwstr>
  </property>
  <property fmtid="{D5CDD505-2E9C-101B-9397-08002B2CF9AE}" pid="12" name="Versand">
    <vt:lpwstr>nein</vt:lpwstr>
  </property>
  <property fmtid="{D5CDD505-2E9C-101B-9397-08002B2CF9AE}" pid="13" name="Vergabe_AZ">
    <vt:lpwstr/>
  </property>
  <property fmtid="{D5CDD505-2E9C-101B-9397-08002B2CF9AE}" pid="14" name="o32a4f2c55224eefaf992df9f567c030">
    <vt:lpwstr/>
  </property>
  <property fmtid="{D5CDD505-2E9C-101B-9397-08002B2CF9AE}" pid="15" name="Vergabe_Vorabinfo">
    <vt:lpwstr/>
  </property>
  <property fmtid="{D5CDD505-2E9C-101B-9397-08002B2CF9AE}" pid="16" name="Vergabe_Status">
    <vt:lpwstr/>
  </property>
  <property fmtid="{D5CDD505-2E9C-101B-9397-08002B2CF9AE}" pid="17" name="DocumentSetDescription">
    <vt:lpwstr/>
  </property>
  <property fmtid="{D5CDD505-2E9C-101B-9397-08002B2CF9AE}" pid="18" name="Vergabe_KS">
    <vt:lpwstr/>
  </property>
  <property fmtid="{D5CDD505-2E9C-101B-9397-08002B2CF9AE}" pid="19" name="Publikationsbereich">
    <vt:lpwstr/>
  </property>
</Properties>
</file>