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heys\AppData\Roaming\iManage\Work\Recent\26_03207 - Landratsamt Erlangen-Höchstadt wg. Beschaffung mobiler Endgeräte\"/>
    </mc:Choice>
  </mc:AlternateContent>
  <xr:revisionPtr revIDLastSave="0" documentId="8_{92B60C83-26E6-4D1C-A5A2-498D6E3847F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B85" i="1"/>
  <c r="B91" i="1"/>
  <c r="B92" i="1" s="1"/>
  <c r="B57" i="1"/>
  <c r="B47" i="1"/>
  <c r="B48" i="1" s="1"/>
  <c r="B43" i="1"/>
  <c r="B44" i="1" s="1"/>
  <c r="B38" i="1"/>
  <c r="B39" i="1" s="1"/>
  <c r="H14" i="1"/>
  <c r="G14" i="1"/>
  <c r="B77" i="1"/>
  <c r="B78" i="1" s="1"/>
  <c r="B74" i="1"/>
  <c r="B75" i="1" s="1"/>
  <c r="B70" i="1"/>
  <c r="B71" i="1" s="1"/>
  <c r="B65" i="1"/>
  <c r="B66" i="1" s="1"/>
  <c r="B50" i="1"/>
  <c r="B51" i="1" s="1"/>
  <c r="B27" i="1"/>
  <c r="B19" i="1"/>
  <c r="B22" i="1" s="1"/>
  <c r="B23" i="1" s="1"/>
  <c r="B16" i="1"/>
  <c r="B17" i="1" s="1"/>
  <c r="B12" i="1"/>
  <c r="B13" i="1" s="1"/>
  <c r="B7" i="1"/>
  <c r="B8" i="1" s="1"/>
  <c r="F15" i="1" l="1"/>
  <c r="B53" i="1"/>
  <c r="B54" i="1" s="1"/>
  <c r="B20" i="1"/>
  <c r="B80" i="1"/>
  <c r="B81" i="1" s="1"/>
</calcChain>
</file>

<file path=xl/sharedStrings.xml><?xml version="1.0" encoding="utf-8"?>
<sst xmlns="http://schemas.openxmlformats.org/spreadsheetml/2006/main" count="79" uniqueCount="63">
  <si>
    <t>1 Preise – Geräte</t>
  </si>
  <si>
    <r>
      <rPr>
        <sz val="11"/>
        <rFont val="Arial"/>
        <family val="2"/>
      </rPr>
      <t xml:space="preserve">1.1.1 Umsatzsteuersatz </t>
    </r>
    <r>
      <rPr>
        <b/>
        <sz val="11"/>
        <rFont val="Arial"/>
        <family val="2"/>
      </rPr>
      <t>°°° %</t>
    </r>
  </si>
  <si>
    <t>2 Preise – Zubehör</t>
  </si>
  <si>
    <t>2.1 Adapter 20W USB-C – Einzelpreis (netto)</t>
  </si>
  <si>
    <r>
      <rPr>
        <sz val="11"/>
        <rFont val="Arial"/>
        <family val="2"/>
      </rPr>
      <t xml:space="preserve">2.1.1 Umsatzsteuersatz </t>
    </r>
    <r>
      <rPr>
        <b/>
        <sz val="11"/>
        <rFont val="Arial"/>
        <family val="2"/>
      </rPr>
      <t>°°° %</t>
    </r>
  </si>
  <si>
    <t>2.1.2 Adapter 20W USB-C – Einzelpreis (brutto)</t>
  </si>
  <si>
    <t>2.2 Eingabestift mit mehreren Druckstufen – Einzelpreis (netto)</t>
  </si>
  <si>
    <r>
      <rPr>
        <sz val="11"/>
        <rFont val="Arial"/>
        <family val="2"/>
      </rPr>
      <t xml:space="preserve">2.2.1 Umsatzsteuersatz </t>
    </r>
    <r>
      <rPr>
        <b/>
        <sz val="11"/>
        <rFont val="Arial"/>
        <family val="2"/>
      </rPr>
      <t>°°° %</t>
    </r>
  </si>
  <si>
    <t>2.2.2 Eingabestift mit mehreren Druckstufen – Einzelpreis (brutto)</t>
  </si>
  <si>
    <t>2.3 Schutzhüllen mit Tastatur inkl. Touchpad – Einzelpreis (netto)</t>
  </si>
  <si>
    <r>
      <rPr>
        <sz val="11"/>
        <rFont val="Arial"/>
        <family val="2"/>
      </rPr>
      <t xml:space="preserve">2.3.1 Umsatzsteuersatz </t>
    </r>
    <r>
      <rPr>
        <b/>
        <sz val="11"/>
        <rFont val="Arial"/>
        <family val="2"/>
      </rPr>
      <t>°°° %</t>
    </r>
  </si>
  <si>
    <t>2.3.2 Schutzhüllen mit Tastatur inkl. Touchpad – Einzelpreis (brutto)</t>
  </si>
  <si>
    <t>5 Gewährleistungserweiterung auf vier Jahre (optional), (netto)</t>
  </si>
  <si>
    <t>5.1 Gewährleistungserweiterung auf vier Jahre (optional), (brutto)</t>
  </si>
  <si>
    <t>1.1 MacBook Neo, 13 Zoll, 256 GB – Einzelpreis (netto)</t>
  </si>
  <si>
    <t>1.1.2 MacBook Neo, 13 Zoll, 256 GB – Einzelpreis (brutto)</t>
  </si>
  <si>
    <t>1.1 iPad 11. Generation, 11 Zoll, 128 GB – Einzelpreis (netto)</t>
  </si>
  <si>
    <t>1.1.2 iPad 11. Generation, 11 Zoll, 128 GB – Einzelpreis (brutto)</t>
  </si>
  <si>
    <t>Gymnasium Eckental</t>
  </si>
  <si>
    <t>Don-Bosco-Schule Höchstadt a. d. Aisch</t>
  </si>
  <si>
    <t>1.1 iPad Air M4, 11 Zoll, 128 GB – Einzelpreis (netto)</t>
  </si>
  <si>
    <t>2 Preise – Zubehör (verpflichtend)</t>
  </si>
  <si>
    <t>3 Gesamtkosten Einzelgeräte und Zubehör (netto)</t>
  </si>
  <si>
    <t>3.1 Gesamtkosten Einzelgeräte und Zubehör (brutto)</t>
  </si>
  <si>
    <t>5 Optionales</t>
  </si>
  <si>
    <t>5.1 Gewährleistungserweiterung auf vier Jahre (optional), (netto)</t>
  </si>
  <si>
    <t>5.2 Gewährleistungserweiterung auf vier Jahre (optional), (brutto)</t>
  </si>
  <si>
    <t>5.3 Adapter 20W USB-C – Einzelpreis (optional), (netto)</t>
  </si>
  <si>
    <t>5.4 Adapter 20W USB-C – Einzelpreis (brutto)</t>
  </si>
  <si>
    <t>1.1.2 iPad Air M4, 11 Zoll, 128 GB – Einzelpreis (brutto)</t>
  </si>
  <si>
    <t>iPad Air 11 Zoll, 128 GB</t>
  </si>
  <si>
    <t>MacBook neo</t>
  </si>
  <si>
    <t>Lehrerdienstgeräte</t>
  </si>
  <si>
    <t>SuS-Geräte</t>
  </si>
  <si>
    <t>Realschule Höchstadt a. d. Aisch</t>
  </si>
  <si>
    <t xml:space="preserve">Emil-von-Behring-Gymnasium Spardorf </t>
  </si>
  <si>
    <t xml:space="preserve">Gymnasium Herzogenaurach </t>
  </si>
  <si>
    <t xml:space="preserve">SBS Herzogenaurach </t>
  </si>
  <si>
    <t>Erich-Kästner-Schule Spardorf</t>
  </si>
  <si>
    <t xml:space="preserve">Wilhelm-Pfeffer-Schule Herzogenaurach </t>
  </si>
  <si>
    <t>2.3 Laptophüllen / -taschen  – Einzelpreis (netto)</t>
  </si>
  <si>
    <t>2.3.2 Laptophüllen / -taschen – Einzelpreis (brutto)</t>
  </si>
  <si>
    <t xml:space="preserve">Neuausschreibung Lehrerdienstgeräte </t>
  </si>
  <si>
    <t>Los 1: iPad Air M4, 11 Zoll, 128 GB</t>
  </si>
  <si>
    <t>Los 2: MacBook Neo, 13 Zoll, 256 GB</t>
  </si>
  <si>
    <t>Neuausschreibung Lehrerdienstgeräte</t>
  </si>
  <si>
    <t>Neuausschreibung Schülerleihgeräte</t>
  </si>
  <si>
    <t>Los 3: iPad 11. Generation, 11 Zoll, 128 GB</t>
  </si>
  <si>
    <t>2.1 Eingabestift – Einzelpreis (netto)</t>
  </si>
  <si>
    <t>2.1.2 Eingabestift – Einzelpreis (brutto)</t>
  </si>
  <si>
    <t>2.2 Schutzhüllen – Einzelpreis (netto)</t>
  </si>
  <si>
    <t>2.2.2 Schutzhüllen – Einzelpreis (brutto)</t>
  </si>
  <si>
    <t>4 Gesamtkosten für 142 Geräte und 142 Zubehör (netto)</t>
  </si>
  <si>
    <t>4.1 Gesamtkosten für 142 Geräte und 142 Zubehör (brutto)</t>
  </si>
  <si>
    <t>6.1 Schutzhüllen mit Tastatur inkl. Touchpad – Einzelpreis (netto)</t>
  </si>
  <si>
    <r>
      <rPr>
        <sz val="11"/>
        <rFont val="Arial"/>
        <family val="2"/>
      </rPr>
      <t xml:space="preserve">6.1.1 Umsatzsteuersatz </t>
    </r>
    <r>
      <rPr>
        <b/>
        <sz val="11"/>
        <rFont val="Arial"/>
        <family val="2"/>
      </rPr>
      <t>°°° %</t>
    </r>
  </si>
  <si>
    <t>6.1.2 Schutzhüllen mit Tastatur inkl. Touchpad – Einzelpreis (brutto)</t>
  </si>
  <si>
    <t>4 Gesamtkosten für 34 Geräte und 34 Zubehör (netto)</t>
  </si>
  <si>
    <t>4.1 Gesamtkosten für 34 Geräte und 34 Zubehör (brutto)</t>
  </si>
  <si>
    <t>4 Gesamtkosten für 176 Geräte und 176 Zubehör, ohne Adapter (netto)</t>
  </si>
  <si>
    <t>4.1 Gesamtkosten für 176 Geräte und 176 Zubehör, ohne Adapter (brutto)</t>
  </si>
  <si>
    <r>
      <t xml:space="preserve">2.1.1 Umsatzsteuersatz </t>
    </r>
    <r>
      <rPr>
        <b/>
        <sz val="11"/>
        <rFont val="Arial"/>
        <family val="2"/>
      </rPr>
      <t>°°° %</t>
    </r>
  </si>
  <si>
    <t xml:space="preserve">6 Alternative zu 2.2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</si>
</sst>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AF0DD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4" fillId="3" borderId="4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righ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164" fontId="5" fillId="0" borderId="9" xfId="0" applyNumberFormat="1" applyFont="1" applyBorder="1" applyAlignment="1">
      <alignment horizontal="right" vertical="top" wrapText="1"/>
    </xf>
    <xf numFmtId="164" fontId="5" fillId="0" borderId="10" xfId="0" applyNumberFormat="1" applyFont="1" applyBorder="1" applyAlignment="1">
      <alignment horizontal="right" vertical="top" wrapText="1"/>
    </xf>
    <xf numFmtId="0" fontId="3" fillId="2" borderId="5" xfId="0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2"/>
  <sheetViews>
    <sheetView tabSelected="1" topLeftCell="A51" workbookViewId="0">
      <selection activeCell="A89" sqref="A89"/>
    </sheetView>
  </sheetViews>
  <sheetFormatPr baseColWidth="10" defaultRowHeight="15" x14ac:dyDescent="0.2"/>
  <cols>
    <col min="1" max="1" width="59" customWidth="1"/>
    <col min="2" max="2" width="13.33203125" customWidth="1"/>
    <col min="5" max="5" width="33.21875" customWidth="1"/>
    <col min="6" max="6" width="19.88671875" style="22" customWidth="1"/>
    <col min="7" max="7" width="16" style="22" customWidth="1"/>
    <col min="8" max="8" width="11.5546875" style="22"/>
  </cols>
  <sheetData>
    <row r="1" spans="1:8" ht="15.75" thickBot="1" x14ac:dyDescent="0.25"/>
    <row r="2" spans="1:8" ht="20.25" x14ac:dyDescent="0.2">
      <c r="A2" s="30" t="s">
        <v>42</v>
      </c>
      <c r="B2" s="31"/>
    </row>
    <row r="3" spans="1:8" ht="20.25" x14ac:dyDescent="0.2">
      <c r="A3" s="28" t="s">
        <v>43</v>
      </c>
      <c r="B3" s="29"/>
      <c r="F3" s="22" t="s">
        <v>32</v>
      </c>
      <c r="H3" s="22" t="s">
        <v>33</v>
      </c>
    </row>
    <row r="4" spans="1:8" ht="15" customHeight="1" x14ac:dyDescent="0.2">
      <c r="A4" s="1"/>
      <c r="B4" s="2"/>
      <c r="F4" s="22" t="s">
        <v>30</v>
      </c>
      <c r="G4" s="22" t="s">
        <v>31</v>
      </c>
    </row>
    <row r="5" spans="1:8" ht="15" customHeight="1" x14ac:dyDescent="0.2">
      <c r="A5" s="3" t="s">
        <v>0</v>
      </c>
      <c r="B5" s="4"/>
      <c r="E5" s="21" t="s">
        <v>34</v>
      </c>
      <c r="F5" s="22">
        <v>37</v>
      </c>
      <c r="G5" s="22">
        <v>0</v>
      </c>
      <c r="H5" s="22">
        <v>40</v>
      </c>
    </row>
    <row r="6" spans="1:8" ht="15" customHeight="1" x14ac:dyDescent="0.2">
      <c r="A6" s="5" t="s">
        <v>20</v>
      </c>
      <c r="B6" s="6">
        <v>0</v>
      </c>
      <c r="E6" s="21" t="s">
        <v>35</v>
      </c>
      <c r="F6" s="22">
        <v>39</v>
      </c>
      <c r="G6" s="22">
        <v>0</v>
      </c>
      <c r="H6" s="22">
        <v>73</v>
      </c>
    </row>
    <row r="7" spans="1:8" ht="15" customHeight="1" x14ac:dyDescent="0.2">
      <c r="A7" s="5" t="s">
        <v>1</v>
      </c>
      <c r="B7" s="8">
        <f>SUM(B6/100*19)</f>
        <v>0</v>
      </c>
      <c r="E7" s="21" t="s">
        <v>36</v>
      </c>
      <c r="F7" s="22">
        <v>32</v>
      </c>
      <c r="G7" s="22">
        <v>0</v>
      </c>
    </row>
    <row r="8" spans="1:8" ht="15" customHeight="1" x14ac:dyDescent="0.2">
      <c r="A8" s="5" t="s">
        <v>29</v>
      </c>
      <c r="B8" s="6">
        <f>SUM(B6+B7)</f>
        <v>0</v>
      </c>
      <c r="E8" s="21" t="s">
        <v>18</v>
      </c>
      <c r="F8" s="22">
        <v>60</v>
      </c>
      <c r="G8" s="22">
        <v>0</v>
      </c>
    </row>
    <row r="9" spans="1:8" ht="15" customHeight="1" x14ac:dyDescent="0.2">
      <c r="A9" s="9"/>
      <c r="B9" s="10"/>
      <c r="E9" s="21" t="s">
        <v>37</v>
      </c>
      <c r="F9" s="22">
        <v>0</v>
      </c>
      <c r="G9" s="22">
        <v>16</v>
      </c>
      <c r="H9" s="22">
        <v>29</v>
      </c>
    </row>
    <row r="10" spans="1:8" ht="15" customHeight="1" x14ac:dyDescent="0.2">
      <c r="A10" s="3" t="s">
        <v>21</v>
      </c>
      <c r="B10" s="11"/>
      <c r="E10" s="21" t="s">
        <v>19</v>
      </c>
      <c r="F10" s="22">
        <v>8</v>
      </c>
      <c r="G10" s="22">
        <v>0</v>
      </c>
    </row>
    <row r="11" spans="1:8" ht="15" customHeight="1" x14ac:dyDescent="0.2">
      <c r="A11" s="5" t="s">
        <v>6</v>
      </c>
      <c r="B11" s="6">
        <v>0</v>
      </c>
      <c r="E11" s="21" t="s">
        <v>38</v>
      </c>
      <c r="F11" s="22">
        <v>0</v>
      </c>
      <c r="G11" s="22">
        <v>11</v>
      </c>
    </row>
    <row r="12" spans="1:8" ht="15" customHeight="1" x14ac:dyDescent="0.2">
      <c r="A12" s="7" t="s">
        <v>7</v>
      </c>
      <c r="B12" s="8">
        <f>SUM(B11/100*19)</f>
        <v>0</v>
      </c>
      <c r="E12" s="21" t="s">
        <v>39</v>
      </c>
      <c r="F12" s="22">
        <v>0</v>
      </c>
      <c r="G12" s="22">
        <v>7</v>
      </c>
    </row>
    <row r="13" spans="1:8" ht="15" customHeight="1" x14ac:dyDescent="0.2">
      <c r="A13" s="5" t="s">
        <v>8</v>
      </c>
      <c r="B13" s="6">
        <f>SUM(B11+B12)</f>
        <v>0</v>
      </c>
    </row>
    <row r="14" spans="1:8" ht="15" customHeight="1" x14ac:dyDescent="0.25">
      <c r="A14" s="9"/>
      <c r="B14" s="10"/>
      <c r="F14" s="23">
        <f>SUM(F5:F12)</f>
        <v>176</v>
      </c>
      <c r="G14" s="23">
        <f>SUM(G5:G12)</f>
        <v>34</v>
      </c>
      <c r="H14" s="23">
        <f>SUM(H5:H12)</f>
        <v>142</v>
      </c>
    </row>
    <row r="15" spans="1:8" ht="15" customHeight="1" x14ac:dyDescent="0.2">
      <c r="A15" s="5" t="s">
        <v>9</v>
      </c>
      <c r="B15" s="6">
        <v>0</v>
      </c>
      <c r="F15" s="22">
        <f>SUM(F14:G14)</f>
        <v>210</v>
      </c>
    </row>
    <row r="16" spans="1:8" ht="15" customHeight="1" x14ac:dyDescent="0.2">
      <c r="A16" s="7" t="s">
        <v>10</v>
      </c>
      <c r="B16" s="8">
        <f>SUM(B15/100*19)</f>
        <v>0</v>
      </c>
    </row>
    <row r="17" spans="1:2" ht="15" customHeight="1" x14ac:dyDescent="0.2">
      <c r="A17" s="5" t="s">
        <v>11</v>
      </c>
      <c r="B17" s="6">
        <f>SUM(B15+B16)</f>
        <v>0</v>
      </c>
    </row>
    <row r="18" spans="1:2" ht="15" customHeight="1" x14ac:dyDescent="0.2">
      <c r="A18" s="9"/>
      <c r="B18" s="10"/>
    </row>
    <row r="19" spans="1:2" ht="15" customHeight="1" x14ac:dyDescent="0.2">
      <c r="A19" s="3" t="s">
        <v>22</v>
      </c>
      <c r="B19" s="11">
        <f>SUM(B6+B11+B15)</f>
        <v>0</v>
      </c>
    </row>
    <row r="20" spans="1:2" ht="15" customHeight="1" x14ac:dyDescent="0.2">
      <c r="A20" s="3" t="s">
        <v>23</v>
      </c>
      <c r="B20" s="11">
        <f>SUM(B19/100*119)</f>
        <v>0</v>
      </c>
    </row>
    <row r="21" spans="1:2" ht="15" customHeight="1" x14ac:dyDescent="0.2">
      <c r="A21" s="9"/>
      <c r="B21" s="10"/>
    </row>
    <row r="22" spans="1:2" ht="15" customHeight="1" x14ac:dyDescent="0.2">
      <c r="A22" s="3" t="s">
        <v>59</v>
      </c>
      <c r="B22" s="12">
        <f>SUM(B19*26)</f>
        <v>0</v>
      </c>
    </row>
    <row r="23" spans="1:2" ht="15" customHeight="1" x14ac:dyDescent="0.2">
      <c r="A23" s="3" t="s">
        <v>60</v>
      </c>
      <c r="B23" s="12">
        <f>SUM(B22/100*119)</f>
        <v>0</v>
      </c>
    </row>
    <row r="24" spans="1:2" ht="15" customHeight="1" x14ac:dyDescent="0.2">
      <c r="A24" s="9"/>
      <c r="B24" s="10"/>
    </row>
    <row r="25" spans="1:2" ht="15" customHeight="1" x14ac:dyDescent="0.2">
      <c r="A25" s="3" t="s">
        <v>24</v>
      </c>
      <c r="B25" s="11"/>
    </row>
    <row r="26" spans="1:2" ht="15" customHeight="1" x14ac:dyDescent="0.2">
      <c r="A26" s="5" t="s">
        <v>25</v>
      </c>
      <c r="B26" s="6">
        <v>0</v>
      </c>
    </row>
    <row r="27" spans="1:2" ht="15" customHeight="1" x14ac:dyDescent="0.2">
      <c r="A27" s="16" t="s">
        <v>26</v>
      </c>
      <c r="B27" s="17">
        <f>SUM(B26/100*119)</f>
        <v>0</v>
      </c>
    </row>
    <row r="28" spans="1:2" ht="15" customHeight="1" x14ac:dyDescent="0.2">
      <c r="A28" s="15" t="s">
        <v>27</v>
      </c>
      <c r="B28" s="18">
        <v>0</v>
      </c>
    </row>
    <row r="29" spans="1:2" ht="15" customHeight="1" x14ac:dyDescent="0.2">
      <c r="A29" s="5" t="s">
        <v>28</v>
      </c>
      <c r="B29" s="18">
        <v>0</v>
      </c>
    </row>
    <row r="30" spans="1:2" ht="15" customHeight="1" thickBot="1" x14ac:dyDescent="0.25">
      <c r="A30" s="19"/>
      <c r="B30" s="20"/>
    </row>
    <row r="32" spans="1:2" ht="15.75" thickBot="1" x14ac:dyDescent="0.25"/>
    <row r="33" spans="1:2" ht="20.25" customHeight="1" x14ac:dyDescent="0.2">
      <c r="A33" s="30" t="s">
        <v>45</v>
      </c>
      <c r="B33" s="31"/>
    </row>
    <row r="34" spans="1:2" ht="20.25" x14ac:dyDescent="0.2">
      <c r="A34" s="28" t="s">
        <v>44</v>
      </c>
      <c r="B34" s="29"/>
    </row>
    <row r="35" spans="1:2" x14ac:dyDescent="0.2">
      <c r="A35" s="1"/>
      <c r="B35" s="2"/>
    </row>
    <row r="36" spans="1:2" x14ac:dyDescent="0.2">
      <c r="A36" s="3" t="s">
        <v>0</v>
      </c>
      <c r="B36" s="4"/>
    </row>
    <row r="37" spans="1:2" x14ac:dyDescent="0.2">
      <c r="A37" s="5" t="s">
        <v>14</v>
      </c>
      <c r="B37" s="6">
        <v>0</v>
      </c>
    </row>
    <row r="38" spans="1:2" x14ac:dyDescent="0.2">
      <c r="A38" s="7" t="s">
        <v>1</v>
      </c>
      <c r="B38" s="8">
        <f>SUM(B37/100*19)</f>
        <v>0</v>
      </c>
    </row>
    <row r="39" spans="1:2" x14ac:dyDescent="0.2">
      <c r="A39" s="5" t="s">
        <v>15</v>
      </c>
      <c r="B39" s="6">
        <f>SUM(B37+B38)</f>
        <v>0</v>
      </c>
    </row>
    <row r="40" spans="1:2" x14ac:dyDescent="0.2">
      <c r="A40" s="9"/>
      <c r="B40" s="10"/>
    </row>
    <row r="41" spans="1:2" x14ac:dyDescent="0.2">
      <c r="A41" s="3" t="s">
        <v>2</v>
      </c>
      <c r="B41" s="11"/>
    </row>
    <row r="42" spans="1:2" x14ac:dyDescent="0.2">
      <c r="A42" s="5" t="s">
        <v>3</v>
      </c>
      <c r="B42" s="6">
        <v>0</v>
      </c>
    </row>
    <row r="43" spans="1:2" x14ac:dyDescent="0.2">
      <c r="A43" s="7" t="s">
        <v>4</v>
      </c>
      <c r="B43" s="8">
        <f>SUM(B42/100*19)</f>
        <v>0</v>
      </c>
    </row>
    <row r="44" spans="1:2" x14ac:dyDescent="0.2">
      <c r="A44" s="5" t="s">
        <v>5</v>
      </c>
      <c r="B44" s="6">
        <f>SUM(B42+B43)</f>
        <v>0</v>
      </c>
    </row>
    <row r="45" spans="1:2" x14ac:dyDescent="0.2">
      <c r="A45" s="9"/>
      <c r="B45" s="10"/>
    </row>
    <row r="46" spans="1:2" x14ac:dyDescent="0.2">
      <c r="A46" s="5" t="s">
        <v>40</v>
      </c>
      <c r="B46" s="6">
        <v>0</v>
      </c>
    </row>
    <row r="47" spans="1:2" x14ac:dyDescent="0.2">
      <c r="A47" s="7" t="s">
        <v>10</v>
      </c>
      <c r="B47" s="8">
        <f>SUM(B46/100*19)</f>
        <v>0</v>
      </c>
    </row>
    <row r="48" spans="1:2" x14ac:dyDescent="0.2">
      <c r="A48" s="5" t="s">
        <v>41</v>
      </c>
      <c r="B48" s="6">
        <f>SUM(B46+B47)</f>
        <v>0</v>
      </c>
    </row>
    <row r="49" spans="1:2" x14ac:dyDescent="0.2">
      <c r="A49" s="9"/>
      <c r="B49" s="10"/>
    </row>
    <row r="50" spans="1:2" x14ac:dyDescent="0.2">
      <c r="A50" s="3" t="s">
        <v>22</v>
      </c>
      <c r="B50" s="11">
        <f>SUM(B37+B46)</f>
        <v>0</v>
      </c>
    </row>
    <row r="51" spans="1:2" x14ac:dyDescent="0.2">
      <c r="A51" s="3" t="s">
        <v>23</v>
      </c>
      <c r="B51" s="11">
        <f>SUM(B50/100*119)</f>
        <v>0</v>
      </c>
    </row>
    <row r="52" spans="1:2" x14ac:dyDescent="0.2">
      <c r="A52" s="9"/>
      <c r="B52" s="10"/>
    </row>
    <row r="53" spans="1:2" x14ac:dyDescent="0.2">
      <c r="A53" s="3" t="s">
        <v>57</v>
      </c>
      <c r="B53" s="11">
        <f>SUM(B50*14)</f>
        <v>0</v>
      </c>
    </row>
    <row r="54" spans="1:2" x14ac:dyDescent="0.2">
      <c r="A54" s="3" t="s">
        <v>58</v>
      </c>
      <c r="B54" s="11">
        <f>SUM(B53/100*119)</f>
        <v>0</v>
      </c>
    </row>
    <row r="55" spans="1:2" x14ac:dyDescent="0.2">
      <c r="A55" s="9"/>
      <c r="B55" s="10"/>
    </row>
    <row r="56" spans="1:2" x14ac:dyDescent="0.2">
      <c r="A56" s="5" t="s">
        <v>12</v>
      </c>
      <c r="B56" s="6">
        <v>0</v>
      </c>
    </row>
    <row r="57" spans="1:2" ht="15.75" thickBot="1" x14ac:dyDescent="0.25">
      <c r="A57" s="24" t="s">
        <v>13</v>
      </c>
      <c r="B57" s="25">
        <f>SUM(B56/100*19)</f>
        <v>0</v>
      </c>
    </row>
    <row r="58" spans="1:2" x14ac:dyDescent="0.2">
      <c r="B58" s="26"/>
    </row>
    <row r="59" spans="1:2" ht="15.75" thickBot="1" x14ac:dyDescent="0.25">
      <c r="B59" s="27"/>
    </row>
    <row r="60" spans="1:2" ht="20.25" customHeight="1" x14ac:dyDescent="0.2">
      <c r="A60" s="30" t="s">
        <v>46</v>
      </c>
      <c r="B60" s="31"/>
    </row>
    <row r="61" spans="1:2" ht="20.25" x14ac:dyDescent="0.2">
      <c r="A61" s="28" t="s">
        <v>47</v>
      </c>
      <c r="B61" s="29"/>
    </row>
    <row r="62" spans="1:2" x14ac:dyDescent="0.2">
      <c r="A62" s="1"/>
      <c r="B62" s="2"/>
    </row>
    <row r="63" spans="1:2" x14ac:dyDescent="0.2">
      <c r="A63" s="3" t="s">
        <v>0</v>
      </c>
      <c r="B63" s="4"/>
    </row>
    <row r="64" spans="1:2" x14ac:dyDescent="0.2">
      <c r="A64" s="5" t="s">
        <v>16</v>
      </c>
      <c r="B64" s="6">
        <v>0</v>
      </c>
    </row>
    <row r="65" spans="1:2" x14ac:dyDescent="0.2">
      <c r="A65" s="7" t="s">
        <v>1</v>
      </c>
      <c r="B65" s="8">
        <f>SUM(B64/100*19)</f>
        <v>0</v>
      </c>
    </row>
    <row r="66" spans="1:2" x14ac:dyDescent="0.2">
      <c r="A66" s="5" t="s">
        <v>17</v>
      </c>
      <c r="B66" s="6">
        <f>SUM(B64+B65)</f>
        <v>0</v>
      </c>
    </row>
    <row r="67" spans="1:2" x14ac:dyDescent="0.2">
      <c r="A67" s="9"/>
      <c r="B67" s="10"/>
    </row>
    <row r="68" spans="1:2" x14ac:dyDescent="0.2">
      <c r="A68" s="3" t="s">
        <v>2</v>
      </c>
      <c r="B68" s="11"/>
    </row>
    <row r="69" spans="1:2" x14ac:dyDescent="0.2">
      <c r="A69" s="5" t="s">
        <v>48</v>
      </c>
      <c r="B69" s="6">
        <v>0</v>
      </c>
    </row>
    <row r="70" spans="1:2" x14ac:dyDescent="0.2">
      <c r="A70" s="5" t="s">
        <v>61</v>
      </c>
      <c r="B70" s="8">
        <f>SUM(B69/100*19)</f>
        <v>0</v>
      </c>
    </row>
    <row r="71" spans="1:2" x14ac:dyDescent="0.2">
      <c r="A71" s="5" t="s">
        <v>49</v>
      </c>
      <c r="B71" s="6">
        <f>SUM(B69+B70)</f>
        <v>0</v>
      </c>
    </row>
    <row r="72" spans="1:2" x14ac:dyDescent="0.2">
      <c r="A72" s="9"/>
      <c r="B72" s="10"/>
    </row>
    <row r="73" spans="1:2" x14ac:dyDescent="0.2">
      <c r="A73" s="5" t="s">
        <v>50</v>
      </c>
      <c r="B73" s="6">
        <v>0</v>
      </c>
    </row>
    <row r="74" spans="1:2" x14ac:dyDescent="0.2">
      <c r="A74" s="5" t="s">
        <v>7</v>
      </c>
      <c r="B74" s="8">
        <f>SUM(B73/100*19)</f>
        <v>0</v>
      </c>
    </row>
    <row r="75" spans="1:2" x14ac:dyDescent="0.2">
      <c r="A75" s="5" t="s">
        <v>51</v>
      </c>
      <c r="B75" s="6">
        <f>SUM(B73+B74)</f>
        <v>0</v>
      </c>
    </row>
    <row r="76" spans="1:2" x14ac:dyDescent="0.2">
      <c r="A76" s="9"/>
      <c r="B76" s="10"/>
    </row>
    <row r="77" spans="1:2" x14ac:dyDescent="0.2">
      <c r="A77" s="3" t="s">
        <v>22</v>
      </c>
      <c r="B77" s="11">
        <f>SUM(B64+B69+B73)</f>
        <v>0</v>
      </c>
    </row>
    <row r="78" spans="1:2" x14ac:dyDescent="0.2">
      <c r="A78" s="3" t="s">
        <v>23</v>
      </c>
      <c r="B78" s="11">
        <f>SUM(B77/100*119)</f>
        <v>0</v>
      </c>
    </row>
    <row r="79" spans="1:2" x14ac:dyDescent="0.2">
      <c r="A79" s="9"/>
      <c r="B79" s="10"/>
    </row>
    <row r="80" spans="1:2" x14ac:dyDescent="0.2">
      <c r="A80" s="3" t="s">
        <v>52</v>
      </c>
      <c r="B80" s="12">
        <f>SUM(B77*121)</f>
        <v>0</v>
      </c>
    </row>
    <row r="81" spans="1:2" x14ac:dyDescent="0.2">
      <c r="A81" s="3" t="s">
        <v>53</v>
      </c>
      <c r="B81" s="12">
        <f>SUM(B80/100*119)</f>
        <v>0</v>
      </c>
    </row>
    <row r="82" spans="1:2" x14ac:dyDescent="0.2">
      <c r="A82" s="9"/>
      <c r="B82" s="10"/>
    </row>
    <row r="83" spans="1:2" ht="15" customHeight="1" x14ac:dyDescent="0.2">
      <c r="A83" s="3" t="s">
        <v>24</v>
      </c>
      <c r="B83" s="11"/>
    </row>
    <row r="84" spans="1:2" ht="15" customHeight="1" x14ac:dyDescent="0.2">
      <c r="A84" s="5" t="s">
        <v>25</v>
      </c>
      <c r="B84" s="6">
        <v>0</v>
      </c>
    </row>
    <row r="85" spans="1:2" ht="15" customHeight="1" x14ac:dyDescent="0.2">
      <c r="A85" s="16" t="s">
        <v>26</v>
      </c>
      <c r="B85" s="17">
        <f>SUM(B84/100*119)</f>
        <v>0</v>
      </c>
    </row>
    <row r="86" spans="1:2" ht="15" customHeight="1" x14ac:dyDescent="0.2">
      <c r="A86" s="15" t="s">
        <v>27</v>
      </c>
      <c r="B86" s="18">
        <v>0</v>
      </c>
    </row>
    <row r="87" spans="1:2" ht="15" customHeight="1" x14ac:dyDescent="0.2">
      <c r="A87" s="5" t="s">
        <v>28</v>
      </c>
      <c r="B87" s="18">
        <v>0</v>
      </c>
    </row>
    <row r="88" spans="1:2" x14ac:dyDescent="0.2">
      <c r="A88" s="9"/>
      <c r="B88" s="10"/>
    </row>
    <row r="89" spans="1:2" ht="15" customHeight="1" x14ac:dyDescent="0.2">
      <c r="A89" s="3" t="s">
        <v>62</v>
      </c>
      <c r="B89" s="11"/>
    </row>
    <row r="90" spans="1:2" x14ac:dyDescent="0.2">
      <c r="A90" s="5" t="s">
        <v>54</v>
      </c>
      <c r="B90" s="6">
        <v>0</v>
      </c>
    </row>
    <row r="91" spans="1:2" x14ac:dyDescent="0.2">
      <c r="A91" s="5" t="s">
        <v>55</v>
      </c>
      <c r="B91" s="8">
        <f>SUM(B90/100*19)</f>
        <v>0</v>
      </c>
    </row>
    <row r="92" spans="1:2" ht="15.75" thickBot="1" x14ac:dyDescent="0.25">
      <c r="A92" s="13" t="s">
        <v>56</v>
      </c>
      <c r="B92" s="14">
        <f>SUM(B90+B91)</f>
        <v>0</v>
      </c>
    </row>
  </sheetData>
  <mergeCells count="6">
    <mergeCell ref="A61:B61"/>
    <mergeCell ref="A2:B2"/>
    <mergeCell ref="A33:B33"/>
    <mergeCell ref="A60:B60"/>
    <mergeCell ref="A3:B3"/>
    <mergeCell ref="A34:B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Landratsamt Erlangen-Hoechstadt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Schröder Julia</dc:creator>
  <cp:lastModifiedBy>ADVANT Beiten</cp:lastModifiedBy>
  <dcterms:created xsi:type="dcterms:W3CDTF">2026-09-28T05:16:06Z</dcterms:created>
  <dcterms:modified xsi:type="dcterms:W3CDTF">2026-10-08T19:39:25Z</dcterms:modified>
</cp:coreProperties>
</file>