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energyterminal.sharepoint.com/sites/CollaborationDET-02JahresabschlussDETINTERN2023/Shared Documents/02_Laufende Verfahren/13_26 Gasbeschaffung Brunsbüttel/"/>
    </mc:Choice>
  </mc:AlternateContent>
  <xr:revisionPtr revIDLastSave="10" documentId="11_E2E7BE8D9A6AF42FB8BEA6AF16659AC55449EC5A" xr6:coauthVersionLast="47" xr6:coauthVersionMax="47" xr10:uidLastSave="{39C39DEA-8B2A-4390-A5E4-1B79CE13DAA2}"/>
  <bookViews>
    <workbookView xWindow="28680" yWindow="-120" windowWidth="29040" windowHeight="15720" tabRatio="500" xr2:uid="{00000000-000D-0000-FFFF-FFFF00000000}"/>
  </bookViews>
  <sheets>
    <sheet name="Preisblatt" sheetId="1" r:id="rId1"/>
  </sheets>
  <definedNames>
    <definedName name="_xlnm.Print_Area" localSheetId="0">Preisblatt!$A$1:$G$21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7" i="1" l="1"/>
  <c r="G17" i="1"/>
  <c r="G20" i="1" s="1"/>
  <c r="G25" i="1" s="1"/>
  <c r="G16" i="1"/>
  <c r="G14" i="1"/>
  <c r="G13" i="1"/>
  <c r="G10" i="1"/>
  <c r="G9" i="1"/>
  <c r="G7" i="1"/>
  <c r="G6" i="1"/>
</calcChain>
</file>

<file path=xl/sharedStrings.xml><?xml version="1.0" encoding="utf-8"?>
<sst xmlns="http://schemas.openxmlformats.org/spreadsheetml/2006/main" count="61" uniqueCount="50">
  <si>
    <t>Anlage IV - Preisblatt: Erdgasbeschaffung inkl. Bilanzkreismanagement</t>
  </si>
  <si>
    <t>Hinweis: Bitte sämtliche gelb hinterlegten Preisfelder ausfüllen. Alle Preise sind Nettopreise ohne Umsatzsteuer und fließen in den kalkulatorischen Gesamtpreis ein.</t>
  </si>
  <si>
    <t>Wertungsmengengerüst: ein Lieferzeitraum Oktober bis Mai, geschätzte Gesamtmenge 100.000 MWh; Wertungsannahme 75 % Terminprodukte und 25 % Spotmarkt. Die Mengen begründen weder eine Mindestabnahme noch eine Mengengarantie.</t>
  </si>
  <si>
    <t>Verweis auf Unterlage</t>
  </si>
  <si>
    <t>Position</t>
  </si>
  <si>
    <t>Preis in € (netto)</t>
  </si>
  <si>
    <t>Preisart</t>
  </si>
  <si>
    <t>Zeit- bzw. Mengeneinheit</t>
  </si>
  <si>
    <t>Fiktives Mengengerüst</t>
  </si>
  <si>
    <t>Kalkulatorische Gesamtkosten</t>
  </si>
  <si>
    <t>Gasbeschaffung</t>
  </si>
  <si>
    <t>LB Ziffer 3.2; Vertrag § 5 Abs. 2</t>
  </si>
  <si>
    <t>Marge/Aufschlag auf Terminprodukte</t>
  </si>
  <si>
    <t>Einheitspreis</t>
  </si>
  <si>
    <t>€/MWh</t>
  </si>
  <si>
    <t>LB Ziffer 3.2; Vertrag § 5 Abs. 4</t>
  </si>
  <si>
    <t>Spotmarkt-Aufschlag für die Residuallieferung</t>
  </si>
  <si>
    <t>Bilanzkreismanagement und Risikoübernahme</t>
  </si>
  <si>
    <t>LB Ziffer 3.3; Vertrag § 8 Abs. 1</t>
  </si>
  <si>
    <t>BKM-Entgelt einschließlich Prognose Day-Ahead und Intraday, Nominierung, Renominierung, Allokationsprüfung, Reporting, REMIT-Meldungen und 24/7-Operations</t>
  </si>
  <si>
    <t>Pauschalpreis</t>
  </si>
  <si>
    <t>€/Lieferzeitraum</t>
  </si>
  <si>
    <t>LB Ziffer 3.3; Vertrag § 8 Abs. 2</t>
  </si>
  <si>
    <t>Risikoprämie für Bilanzkreisrisiken einschließlich gewöhnlicher Kosten aus Prognoseabweichungen, Ausgleichsenergie und Flexkostenbeitrag</t>
  </si>
  <si>
    <t>Flexibilität und Stornierungen</t>
  </si>
  <si>
    <t>Änderung oder Stornierung von Terminprodukten; Entgelt nur für die Dienstleistung des Auftragnehmers, ohne Marktwertdifferenz</t>
  </si>
  <si>
    <t>€/Vorgang</t>
  </si>
  <si>
    <t>LB Ziffer 3.2</t>
  </si>
  <si>
    <t>Bereitstellungsentgelt für die Vorhaltung der Lieferbereitschaft bei temperaturabhängiger Abnahme ohne Mengengarantie</t>
  </si>
  <si>
    <t>Drittmengen</t>
  </si>
  <si>
    <t>LB Ziffer 4.2; Vertrag § 7 Abs. 1</t>
  </si>
  <si>
    <t>Bewirtschaftung ordnungsgemäß angemeldeter Drittmengen einschließlich Prognose, Nominierung, Bilanzierung und Reporting; ohne Beschaffungsmarge</t>
  </si>
  <si>
    <t>€/MWh Drittmengen</t>
  </si>
  <si>
    <t>LB Ziffer 4.2; Vertrag § 7 Abs. 5 i.V.m. § 8 Abs. 2</t>
  </si>
  <si>
    <t>Risikoprämie für Drittmengen nur, soweit Bilanzkreisrisiken übernommen werden und nicht bereits durch Pos. BKM/Risikoprämie abgegolten</t>
  </si>
  <si>
    <t>Preisparameter</t>
  </si>
  <si>
    <t>Preisangabe</t>
  </si>
  <si>
    <t>Referenzindex für Termin- und Spotmarktgeschäfte: Settlement-Preis des THE Virtual Trading Point an der European Energy Exchange (EEX). Die Ausführung der Geschäfte kann außerbörslich (OTC) oder börslich erfolgen.</t>
  </si>
  <si>
    <t>Vorgabe</t>
  </si>
  <si>
    <t>Kalkulatorischer Gesamtpreis für die Preiswertung</t>
  </si>
  <si>
    <t>Mit den angebotenen Preisen sind sämtliche zur vertragsgemäßen Leistungserbringung erforderlichen Kosten abgegolten. Weitere Bearbeitungs-, Transaktions-, Daten-, Reporting-, REMIT-, Nominierungs-, Renominierungs-, Bereitschafts- oder sonstige Nebenkosten werden nicht vergütet, soweit dieses Preisblatt keine gesonderte Position vorsieht.</t>
  </si>
  <si>
    <t>Preiswertung (Kennzahl P)</t>
  </si>
  <si>
    <t>PA</t>
  </si>
  <si>
    <t>Kalkulatorischer Gesamtpreis dieses Angebots (aus Zeile 20)</t>
  </si>
  <si>
    <t>Pmin</t>
  </si>
  <si>
    <t>Niedrigster Gesamtpreis aller Angebote (vom Wertungsgremium einzutragen)</t>
  </si>
  <si>
    <t>Kennzahl P</t>
  </si>
  <si>
    <t>Wertungspunkte Preis</t>
  </si>
  <si>
    <t>Maximale Wertungspunkte: 7.000 (entspricht 70 % der Gesamtwertung von 10.000 Punkten)</t>
  </si>
  <si>
    <t>Die Ermittlung der Kennzahl P erfolgt nach folgender Formel:  P = ((3 - (PA / Pmin)) / 2) × 7.000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</si>
</sst>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&quot;"/>
    <numFmt numFmtId="165" formatCode="#,##0.0000\ [$€-407]"/>
    <numFmt numFmtId="166" formatCode="#,##0.00\ [$€-407]"/>
    <numFmt numFmtId="167" formatCode="_-* #,##0.00\ [$€-407]_-;\-* #,##0.00\ [$€-407]_-;_-* \-??\ [$€-407]_-;_-@_-"/>
  </numFmts>
  <fonts count="8" x14ac:knownFonts="1">
    <font>
      <sz val="11"/>
      <color rgb="FF000000"/>
      <name val="Calibri"/>
      <family val="2"/>
      <charset val="1"/>
    </font>
    <font>
      <b/>
      <sz val="16"/>
      <name val="Arial"/>
      <charset val="1"/>
    </font>
    <font>
      <sz val="9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2"/>
      <name val="Arial"/>
      <charset val="1"/>
    </font>
    <font>
      <i/>
      <sz val="9"/>
      <name val="Arial"/>
      <charset val="1"/>
    </font>
    <font>
      <b/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3" fontId="4" fillId="0" borderId="4" xfId="0" applyNumberFormat="1" applyFont="1" applyBorder="1" applyAlignment="1">
      <alignment vertical="center" wrapText="1"/>
    </xf>
    <xf numFmtId="166" fontId="4" fillId="0" borderId="4" xfId="0" applyNumberFormat="1" applyFont="1" applyBorder="1" applyAlignment="1">
      <alignment vertical="center" wrapText="1"/>
    </xf>
    <xf numFmtId="167" fontId="4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166" fontId="3" fillId="0" borderId="4" xfId="0" applyNumberFormat="1" applyFont="1" applyBorder="1" applyAlignment="1">
      <alignment horizontal="right"/>
    </xf>
    <xf numFmtId="166" fontId="3" fillId="2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3" fontId="7" fillId="0" borderId="7" xfId="0" applyNumberFormat="1" applyFont="1" applyBorder="1" applyAlignment="1">
      <alignment horizontal="right"/>
    </xf>
    <xf numFmtId="165" fontId="4" fillId="2" borderId="4" xfId="0" applyNumberFormat="1" applyFont="1" applyFill="1" applyBorder="1" applyAlignment="1" applyProtection="1">
      <alignment vertical="center" wrapText="1"/>
      <protection locked="0"/>
    </xf>
    <xf numFmtId="164" fontId="4" fillId="2" borderId="4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showGridLines="0" tabSelected="1" zoomScaleNormal="100" workbookViewId="0">
      <pane ySplit="4" topLeftCell="A5" activePane="bottomLeft" state="frozen"/>
      <selection pane="bottomLeft" activeCell="A2" sqref="A2:G2"/>
    </sheetView>
  </sheetViews>
  <sheetFormatPr defaultColWidth="8.54296875" defaultRowHeight="14.5" x14ac:dyDescent="0.35"/>
  <cols>
    <col min="1" max="1" width="53" customWidth="1"/>
    <col min="2" max="2" width="72" customWidth="1"/>
    <col min="3" max="3" width="16.54296875" customWidth="1"/>
    <col min="4" max="4" width="13" customWidth="1"/>
    <col min="5" max="5" width="22" customWidth="1"/>
    <col min="6" max="7" width="20" customWidth="1"/>
  </cols>
  <sheetData>
    <row r="1" spans="1:7" ht="30" customHeight="1" x14ac:dyDescent="0.35">
      <c r="A1" s="16" t="s">
        <v>0</v>
      </c>
      <c r="B1" s="16"/>
      <c r="C1" s="16"/>
      <c r="D1" s="16"/>
      <c r="E1" s="16"/>
      <c r="F1" s="16"/>
      <c r="G1" s="16"/>
    </row>
    <row r="2" spans="1:7" ht="64.5" customHeight="1" x14ac:dyDescent="0.35">
      <c r="A2" s="17" t="s">
        <v>1</v>
      </c>
      <c r="B2" s="17"/>
      <c r="C2" s="17"/>
      <c r="D2" s="17"/>
      <c r="E2" s="17"/>
      <c r="F2" s="17"/>
      <c r="G2" s="17"/>
    </row>
    <row r="3" spans="1:7" ht="64.5" customHeight="1" x14ac:dyDescent="0.35">
      <c r="A3" s="18" t="s">
        <v>2</v>
      </c>
      <c r="B3" s="18"/>
      <c r="C3" s="18"/>
      <c r="D3" s="18"/>
      <c r="E3" s="18"/>
      <c r="F3" s="18"/>
      <c r="G3" s="18"/>
    </row>
    <row r="4" spans="1:7" ht="30" customHeight="1" x14ac:dyDescent="0.3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30" customHeight="1" x14ac:dyDescent="0.35">
      <c r="A5" s="19" t="s">
        <v>10</v>
      </c>
      <c r="B5" s="19"/>
      <c r="C5" s="19"/>
      <c r="D5" s="19"/>
      <c r="E5" s="19"/>
      <c r="F5" s="19"/>
      <c r="G5" s="19"/>
    </row>
    <row r="6" spans="1:7" ht="30" customHeight="1" x14ac:dyDescent="0.35">
      <c r="A6" s="2" t="s">
        <v>11</v>
      </c>
      <c r="B6" s="3" t="s">
        <v>12</v>
      </c>
      <c r="C6" s="14"/>
      <c r="D6" s="3" t="s">
        <v>13</v>
      </c>
      <c r="E6" s="3" t="s">
        <v>14</v>
      </c>
      <c r="F6" s="4">
        <v>216000</v>
      </c>
      <c r="G6" s="5">
        <f>C6*F6</f>
        <v>0</v>
      </c>
    </row>
    <row r="7" spans="1:7" ht="30" customHeight="1" x14ac:dyDescent="0.35">
      <c r="A7" s="2" t="s">
        <v>15</v>
      </c>
      <c r="B7" s="3" t="s">
        <v>16</v>
      </c>
      <c r="C7" s="14"/>
      <c r="D7" s="3" t="s">
        <v>13</v>
      </c>
      <c r="E7" s="3" t="s">
        <v>14</v>
      </c>
      <c r="F7" s="4">
        <v>72000</v>
      </c>
      <c r="G7" s="5">
        <f>C7*F7</f>
        <v>0</v>
      </c>
    </row>
    <row r="8" spans="1:7" ht="30" customHeight="1" x14ac:dyDescent="0.35">
      <c r="A8" s="19" t="s">
        <v>17</v>
      </c>
      <c r="B8" s="19"/>
      <c r="C8" s="19"/>
      <c r="D8" s="19"/>
      <c r="E8" s="19"/>
      <c r="F8" s="19"/>
      <c r="G8" s="19"/>
    </row>
    <row r="9" spans="1:7" ht="64.5" customHeight="1" x14ac:dyDescent="0.35">
      <c r="A9" s="2" t="s">
        <v>18</v>
      </c>
      <c r="B9" s="3" t="s">
        <v>19</v>
      </c>
      <c r="C9" s="14"/>
      <c r="D9" s="3" t="s">
        <v>20</v>
      </c>
      <c r="E9" s="3" t="s">
        <v>21</v>
      </c>
      <c r="F9" s="4">
        <v>1</v>
      </c>
      <c r="G9" s="5">
        <f>C9*F9</f>
        <v>0</v>
      </c>
    </row>
    <row r="10" spans="1:7" ht="64.5" customHeight="1" x14ac:dyDescent="0.35">
      <c r="A10" s="2" t="s">
        <v>22</v>
      </c>
      <c r="B10" s="2" t="s">
        <v>23</v>
      </c>
      <c r="C10" s="14"/>
      <c r="D10" s="2" t="s">
        <v>13</v>
      </c>
      <c r="E10" s="2" t="s">
        <v>14</v>
      </c>
      <c r="F10" s="4">
        <v>100000</v>
      </c>
      <c r="G10" s="5">
        <f>C10*F10</f>
        <v>0</v>
      </c>
    </row>
    <row r="11" spans="1:7" ht="30" customHeight="1" x14ac:dyDescent="0.35">
      <c r="A11" s="2"/>
      <c r="B11" s="3"/>
      <c r="C11" s="15"/>
      <c r="D11" s="3"/>
      <c r="E11" s="3"/>
      <c r="F11" s="4"/>
      <c r="G11" s="6"/>
    </row>
    <row r="12" spans="1:7" ht="30" customHeight="1" x14ac:dyDescent="0.35">
      <c r="A12" s="22" t="s">
        <v>24</v>
      </c>
      <c r="B12" s="22"/>
      <c r="C12" s="22"/>
      <c r="D12" s="22"/>
      <c r="E12" s="22"/>
      <c r="F12" s="22"/>
      <c r="G12" s="22"/>
    </row>
    <row r="13" spans="1:7" ht="64.5" customHeight="1" x14ac:dyDescent="0.35">
      <c r="A13" s="2" t="s">
        <v>11</v>
      </c>
      <c r="B13" s="3" t="s">
        <v>25</v>
      </c>
      <c r="C13" s="14"/>
      <c r="D13" s="3" t="s">
        <v>13</v>
      </c>
      <c r="E13" s="3" t="s">
        <v>26</v>
      </c>
      <c r="F13" s="4">
        <v>4</v>
      </c>
      <c r="G13" s="5">
        <f>C13*F13</f>
        <v>0</v>
      </c>
    </row>
    <row r="14" spans="1:7" ht="64.5" customHeight="1" x14ac:dyDescent="0.35">
      <c r="A14" s="2" t="s">
        <v>27</v>
      </c>
      <c r="B14" s="3" t="s">
        <v>28</v>
      </c>
      <c r="C14" s="14"/>
      <c r="D14" s="3" t="s">
        <v>20</v>
      </c>
      <c r="E14" s="3" t="s">
        <v>21</v>
      </c>
      <c r="F14" s="4">
        <v>1</v>
      </c>
      <c r="G14" s="5">
        <f>C14*F14</f>
        <v>0</v>
      </c>
    </row>
    <row r="15" spans="1:7" ht="30" customHeight="1" x14ac:dyDescent="0.35">
      <c r="A15" s="22" t="s">
        <v>29</v>
      </c>
      <c r="B15" s="22"/>
      <c r="C15" s="22"/>
      <c r="D15" s="22"/>
      <c r="E15" s="22"/>
      <c r="F15" s="22"/>
      <c r="G15" s="22"/>
    </row>
    <row r="16" spans="1:7" ht="64.5" customHeight="1" x14ac:dyDescent="0.35">
      <c r="A16" s="2" t="s">
        <v>30</v>
      </c>
      <c r="B16" s="2" t="s">
        <v>31</v>
      </c>
      <c r="C16" s="14"/>
      <c r="D16" s="2" t="s">
        <v>13</v>
      </c>
      <c r="E16" s="2" t="s">
        <v>32</v>
      </c>
      <c r="F16" s="2">
        <v>1</v>
      </c>
      <c r="G16" s="5">
        <f>C16*F16</f>
        <v>0</v>
      </c>
    </row>
    <row r="17" spans="1:7" ht="64.5" customHeight="1" x14ac:dyDescent="0.35">
      <c r="A17" s="2" t="s">
        <v>33</v>
      </c>
      <c r="B17" s="3" t="s">
        <v>34</v>
      </c>
      <c r="C17" s="14"/>
      <c r="D17" s="3" t="s">
        <v>13</v>
      </c>
      <c r="E17" s="3" t="s">
        <v>32</v>
      </c>
      <c r="F17" s="4">
        <v>1</v>
      </c>
      <c r="G17" s="5">
        <f>C17*F17</f>
        <v>0</v>
      </c>
    </row>
    <row r="18" spans="1:7" ht="30" customHeight="1" x14ac:dyDescent="0.35">
      <c r="A18" s="22" t="s">
        <v>35</v>
      </c>
      <c r="B18" s="22"/>
      <c r="C18" s="22"/>
      <c r="D18" s="22"/>
      <c r="E18" s="22"/>
      <c r="F18" s="22"/>
      <c r="G18" s="22"/>
    </row>
    <row r="19" spans="1:7" ht="30" customHeight="1" x14ac:dyDescent="0.35">
      <c r="A19" s="2" t="s">
        <v>36</v>
      </c>
      <c r="B19" s="3" t="s">
        <v>37</v>
      </c>
      <c r="C19" s="3"/>
      <c r="D19" s="3" t="s">
        <v>38</v>
      </c>
      <c r="E19" s="3"/>
      <c r="F19" s="4"/>
      <c r="G19" s="6"/>
    </row>
    <row r="20" spans="1:7" ht="30" customHeight="1" x14ac:dyDescent="0.35">
      <c r="A20" s="23" t="s">
        <v>39</v>
      </c>
      <c r="B20" s="23"/>
      <c r="C20" s="23"/>
      <c r="D20" s="23"/>
      <c r="E20" s="23"/>
      <c r="F20" s="23"/>
      <c r="G20" s="5">
        <f>SUM(G6:G7,G9:G10,G13:G14,G16:G17)</f>
        <v>0</v>
      </c>
    </row>
    <row r="21" spans="1:7" ht="64.5" customHeight="1" x14ac:dyDescent="0.35">
      <c r="A21" s="19" t="s">
        <v>40</v>
      </c>
      <c r="B21" s="19"/>
      <c r="C21" s="19"/>
      <c r="D21" s="19"/>
      <c r="E21" s="19"/>
      <c r="F21" s="19"/>
      <c r="G21" s="19"/>
    </row>
    <row r="23" spans="1:7" ht="15" customHeight="1" x14ac:dyDescent="0.35">
      <c r="A23" s="20" t="s">
        <v>41</v>
      </c>
      <c r="B23" s="20"/>
      <c r="C23" s="20"/>
      <c r="D23" s="20"/>
      <c r="E23" s="20"/>
      <c r="F23" s="20"/>
      <c r="G23" s="20"/>
    </row>
    <row r="24" spans="1:7" ht="15" customHeight="1" x14ac:dyDescent="0.35">
      <c r="A24" s="21" t="s">
        <v>49</v>
      </c>
      <c r="B24" s="21"/>
      <c r="C24" s="21"/>
      <c r="D24" s="21"/>
      <c r="E24" s="21"/>
      <c r="F24" s="21"/>
      <c r="G24" s="21"/>
    </row>
    <row r="25" spans="1:7" ht="15" customHeight="1" x14ac:dyDescent="0.35">
      <c r="A25" s="7" t="s">
        <v>42</v>
      </c>
      <c r="B25" s="8" t="s">
        <v>43</v>
      </c>
      <c r="G25" s="9">
        <f>G20</f>
        <v>0</v>
      </c>
    </row>
    <row r="26" spans="1:7" ht="15" customHeight="1" x14ac:dyDescent="0.35">
      <c r="A26" s="7" t="s">
        <v>44</v>
      </c>
      <c r="B26" s="8" t="s">
        <v>45</v>
      </c>
      <c r="G26" s="10"/>
    </row>
    <row r="27" spans="1:7" ht="15" customHeight="1" x14ac:dyDescent="0.35">
      <c r="A27" s="11" t="s">
        <v>46</v>
      </c>
      <c r="B27" s="12" t="s">
        <v>47</v>
      </c>
      <c r="G27" s="13">
        <f>IF(OR(G26=0,G26=""),0,MIN(7000,MAX(0,(3-G25/G26)*7000)))</f>
        <v>0</v>
      </c>
    </row>
    <row r="28" spans="1:7" ht="15" customHeight="1" x14ac:dyDescent="0.35">
      <c r="A28" s="21" t="s">
        <v>48</v>
      </c>
      <c r="B28" s="21"/>
      <c r="C28" s="21"/>
      <c r="D28" s="21"/>
      <c r="E28" s="21"/>
      <c r="F28" s="21"/>
      <c r="G28" s="21"/>
    </row>
  </sheetData>
  <sheetProtection algorithmName="SHA-1" hashValue="t18d7z+xBBkiUtEfpVTyZ3Jgekc=" saltValue="8oX0kniZslFX/hY0bd15vg==" spinCount="100000" sheet="1" objects="1" scenarios="1"/>
  <mergeCells count="13">
    <mergeCell ref="A23:G23"/>
    <mergeCell ref="A24:G24"/>
    <mergeCell ref="A28:G28"/>
    <mergeCell ref="A12:G12"/>
    <mergeCell ref="A15:G15"/>
    <mergeCell ref="A18:G18"/>
    <mergeCell ref="A20:F20"/>
    <mergeCell ref="A21:G21"/>
    <mergeCell ref="A1:G1"/>
    <mergeCell ref="A2:G2"/>
    <mergeCell ref="A3:G3"/>
    <mergeCell ref="A5:G5"/>
    <mergeCell ref="A8:G8"/>
  </mergeCells>
  <pageMargins left="0.75" right="0.75" top="1" bottom="1" header="0.511811023622047" footer="0.511811023622047"/>
  <pageSetup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BCE214F09821418F735421E54BF32C" ma:contentTypeVersion="6" ma:contentTypeDescription="Create a new document." ma:contentTypeScope="" ma:versionID="8a94bc600028cb7ae98775e8d268da9a">
  <xsd:schema xmlns:xsd="http://www.w3.org/2001/XMLSchema" xmlns:xs="http://www.w3.org/2001/XMLSchema" xmlns:p="http://schemas.microsoft.com/office/2006/metadata/properties" xmlns:ns2="60fb16a5-5e9d-43de-a560-4366a3992cb4" xmlns:ns3="8c94be23-a57b-4a78-a323-1ba726c5a98c" targetNamespace="http://schemas.microsoft.com/office/2006/metadata/properties" ma:root="true" ma:fieldsID="0f7a36d12360928d586047e0d93cd217" ns2:_="" ns3:_="">
    <xsd:import namespace="60fb16a5-5e9d-43de-a560-4366a3992cb4"/>
    <xsd:import namespace="8c94be23-a57b-4a78-a323-1ba726c5a9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b16a5-5e9d-43de-a560-4366a3992c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4be23-a57b-4a78-a323-1ba726c5a98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B4F5D1-7C4B-4A59-8D2A-EE8D7285D4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59D468-9B7C-4FC4-BD52-016DA576F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fb16a5-5e9d-43de-a560-4366a3992cb4"/>
    <ds:schemaRef ds:uri="8c94be23-a57b-4a78-a323-1ba726c5a9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6BCC4-12EC-46ED-8301-E7226FE68C4D}">
  <ds:schemaRefs>
    <ds:schemaRef ds:uri="http://www.w3.org/XML/1998/namespace"/>
    <ds:schemaRef ds:uri="60fb16a5-5e9d-43de-a560-4366a3992cb4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8c94be23-a57b-4a78-a323-1ba726c5a98c"/>
    <ds:schemaRef ds:uri="http://schemas.microsoft.com/office/infopath/2007/PartnerControl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Preisblatt</vt:lpstr>
      <vt:lpstr>Preisblatt!Print_Area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Spektor (DE)</dc:creator>
  <cp:keywords/>
  <dc:description/>
  <cp:lastModifiedBy>Hanna Fuhrmann (DE)</cp:lastModifiedBy>
  <cp:revision>0</cp:revision>
  <dcterms:created xsi:type="dcterms:W3CDTF">2026-09-10T12:24:55Z</dcterms:created>
  <dcterms:modified xsi:type="dcterms:W3CDTF">2026-10-09T13:20:36Z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0x010100E9BCE214F09821418F735421E54BF32C</vt:lpwstr>
  </property>
  <property fmtid="{D5CDD505-2E9C-101B-9397-08002B2CF9AE}" pid="3" name="MediaServiceImageTags">
    <vt:lpwstr/>
  </property>
</Properties>
</file>