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28FF9ACB-9F3B-4C18-A069-FACE71364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1" r:id="rId1"/>
  </sheets>
  <definedNames>
    <definedName name="_Hlk164079640" localSheetId="0">Preisblatt!#REF!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G16" i="1" s="1"/>
  <c r="F11" i="1"/>
  <c r="F12" i="1"/>
  <c r="G39" i="1" l="1"/>
  <c r="G27" i="1"/>
  <c r="G20" i="1"/>
  <c r="G14" i="1"/>
  <c r="G19" i="1"/>
  <c r="G13" i="1"/>
  <c r="G18" i="1"/>
  <c r="G12" i="1"/>
  <c r="G17" i="1"/>
  <c r="G11" i="1"/>
  <c r="G32" i="1"/>
  <c r="G40" i="1"/>
  <c r="G41" i="1"/>
  <c r="G30" i="1"/>
  <c r="G25" i="1"/>
  <c r="G34" i="1"/>
  <c r="G33" i="1"/>
  <c r="G31" i="1"/>
  <c r="G47" i="1"/>
  <c r="G48" i="1" s="1"/>
  <c r="G26" i="1"/>
  <c r="G29" i="1"/>
  <c r="G28" i="1"/>
  <c r="G42" i="1" l="1"/>
  <c r="G21" i="1"/>
  <c r="G35" i="1"/>
  <c r="G51" i="1" l="1"/>
</calcChain>
</file>

<file path=xl/sharedStrings.xml><?xml version="1.0" encoding="utf-8"?>
<sst xmlns="http://schemas.openxmlformats.org/spreadsheetml/2006/main" count="111" uniqueCount="73">
  <si>
    <t>DBHN</t>
  </si>
  <si>
    <r>
      <rPr>
        <b/>
        <sz val="9"/>
        <color theme="0"/>
        <rFont val="Verdana"/>
      </rPr>
      <t xml:space="preserve">Anlage C3
</t>
    </r>
    <r>
      <rPr>
        <sz val="9"/>
        <color theme="0"/>
        <rFont val="Verdana"/>
      </rPr>
      <t>für das Verhandlungsverfahren mit Teilnahmewettbewerb</t>
    </r>
  </si>
  <si>
    <t>Preisblatt</t>
  </si>
  <si>
    <t>Vergabeverfahren "BI/CPM Lösung"</t>
  </si>
  <si>
    <t>Vom Bieter sind die orange hinterlegten Zellen auszufüllen.</t>
  </si>
  <si>
    <t>Software</t>
  </si>
  <si>
    <t xml:space="preserve">
Lizenzen für die geplanten Beschaffung der BI/CPM Lösung.
Die Abrufe erfolgen basierend auf den tatsächlichen Bedarfen.
</t>
  </si>
  <si>
    <t>Preis-Pos.-Nr.</t>
  </si>
  <si>
    <t>Leistungsposition</t>
  </si>
  <si>
    <t>Einheit</t>
  </si>
  <si>
    <t>Preis pro Einheit in EUR (netto)</t>
  </si>
  <si>
    <t>Mengenvorgabe für Angebotswertung</t>
  </si>
  <si>
    <t>Gesamtpreis in EUR
(netto)</t>
  </si>
  <si>
    <t>Concurrent-User-Lizenzmodell</t>
  </si>
  <si>
    <t>SW_License_P1</t>
  </si>
  <si>
    <r>
      <t>Lizenzkosten pro Vertragsjahr und User für</t>
    </r>
    <r>
      <rPr>
        <b/>
        <sz val="11"/>
        <color rgb="FF000000"/>
        <rFont val="Calibri"/>
        <family val="2"/>
        <scheme val="minor"/>
      </rPr>
      <t xml:space="preserve"> Concurrent-User-Lizenzmodell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 xml:space="preserve">Schreibender Zugriff </t>
    </r>
    <r>
      <rPr>
        <sz val="11"/>
        <color rgb="FF000000"/>
        <rFont val="Calibri"/>
        <family val="2"/>
        <scheme val="minor"/>
      </rPr>
      <t>(</t>
    </r>
    <r>
      <rPr>
        <b/>
        <sz val="11"/>
        <color rgb="FF000000"/>
        <rFont val="Calibri"/>
        <family val="2"/>
        <scheme val="minor"/>
      </rPr>
      <t>Berichtsersteller</t>
    </r>
    <r>
      <rPr>
        <sz val="11"/>
        <color rgb="FF000000"/>
        <rFont val="Calibri"/>
        <family val="2"/>
        <scheme val="minor"/>
      </rPr>
      <t xml:space="preserve">/Redakteur): 3
(= Preis für drei (3) User dieser Kategorie für vier (4) Vertragsjahre)
</t>
    </r>
  </si>
  <si>
    <t>Jahrespauschale pro User</t>
  </si>
  <si>
    <t>SW_License_P2</t>
  </si>
  <si>
    <r>
      <t xml:space="preserve">Lizenzkosten pro Vertragsjahr und User für </t>
    </r>
    <r>
      <rPr>
        <b/>
        <sz val="11"/>
        <color rgb="FF000000"/>
        <rFont val="Calibri"/>
        <family val="2"/>
        <scheme val="minor"/>
      </rPr>
      <t>Concurrent-User-Lizenzmodell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Lesender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Berichtsempfänger</t>
    </r>
    <r>
      <rPr>
        <sz val="11"/>
        <color rgb="FF000000"/>
        <rFont val="Calibri"/>
        <family val="2"/>
        <scheme val="minor"/>
      </rPr>
      <t xml:space="preserve"> (Leserechte)): 15
(= Preis für fünfzehn (15) User dieser Kategorie für vier (4) Vertragsjahre)
</t>
    </r>
  </si>
  <si>
    <t>SW_License_P3</t>
  </si>
  <si>
    <r>
      <rPr>
        <b/>
        <sz val="11"/>
        <color rgb="FF000000"/>
        <rFont val="Calibri"/>
        <family val="2"/>
        <scheme val="minor"/>
      </rPr>
      <t>Erweiterung</t>
    </r>
    <r>
      <rPr>
        <sz val="11"/>
        <color rgb="FF000000"/>
        <rFont val="Calibri"/>
        <family val="2"/>
        <scheme val="minor"/>
      </rPr>
      <t xml:space="preserve"> Lizenzkosten pro Vertragsjahr und User für </t>
    </r>
    <r>
      <rPr>
        <b/>
        <sz val="11"/>
        <color rgb="FF000000"/>
        <rFont val="Calibri"/>
        <family val="2"/>
        <scheme val="minor"/>
      </rPr>
      <t xml:space="preserve">Concurrent-User-Lizenzmodell
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Schreibender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Berichtsersteller</t>
    </r>
    <r>
      <rPr>
        <sz val="11"/>
        <color rgb="FF000000"/>
        <rFont val="Calibri"/>
        <family val="2"/>
        <scheme val="minor"/>
      </rPr>
      <t xml:space="preserve">/Redakteur): 1
(= Preis für die Erweiterung von einen User dieser Kategorie für ein (1) Vertragsjahr)
</t>
    </r>
  </si>
  <si>
    <t>SW_License_P4</t>
  </si>
  <si>
    <r>
      <rPr>
        <b/>
        <sz val="11"/>
        <color rgb="FF000000"/>
        <rFont val="Calibri"/>
        <family val="2"/>
        <scheme val="minor"/>
      </rPr>
      <t>Erweiterung</t>
    </r>
    <r>
      <rPr>
        <sz val="11"/>
        <color rgb="FF000000"/>
        <rFont val="Calibri"/>
        <family val="2"/>
        <scheme val="minor"/>
      </rPr>
      <t xml:space="preserve"> Lizenzkosten pro Vertragsjahr und User für </t>
    </r>
    <r>
      <rPr>
        <b/>
        <sz val="11"/>
        <color rgb="FF000000"/>
        <rFont val="Calibri"/>
        <family val="2"/>
        <scheme val="minor"/>
      </rPr>
      <t>Concurrent-User-Lizenzmodell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Lesender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Berichtsempfänger</t>
    </r>
    <r>
      <rPr>
        <sz val="11"/>
        <color rgb="FF000000"/>
        <rFont val="Calibri"/>
        <family val="2"/>
        <scheme val="minor"/>
      </rPr>
      <t xml:space="preserve"> (Leserechte)): 1
(= Preis für die Erweiterung von einen User dieser Kategorie für ein (1) Vertragsjahr)
</t>
    </r>
  </si>
  <si>
    <t>Named-User-Lizenzmodell</t>
  </si>
  <si>
    <t>SW_License_P5</t>
  </si>
  <si>
    <r>
      <t>Lizenzkosten pro Vertragsjahr und User für</t>
    </r>
    <r>
      <rPr>
        <b/>
        <sz val="11"/>
        <color rgb="FF000000"/>
        <rFont val="Calibri"/>
        <family val="2"/>
        <scheme val="minor"/>
      </rPr>
      <t xml:space="preserve"> Named-User-Lizenzmodell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 xml:space="preserve">Administrativer Zugriff </t>
    </r>
    <r>
      <rPr>
        <sz val="11"/>
        <color rgb="FF000000"/>
        <rFont val="Calibri"/>
        <family val="2"/>
        <scheme val="minor"/>
      </rPr>
      <t>(</t>
    </r>
    <r>
      <rPr>
        <b/>
        <sz val="11"/>
        <color rgb="FF000000"/>
        <rFont val="Calibri"/>
        <family val="2"/>
        <scheme val="minor"/>
      </rPr>
      <t>Administrator</t>
    </r>
    <r>
      <rPr>
        <sz val="11"/>
        <color rgb="FF000000"/>
        <rFont val="Calibri"/>
        <family val="2"/>
        <scheme val="minor"/>
      </rPr>
      <t xml:space="preserve">): 2
(= Preis für zwei (2) User dieser Kategorie für vier (4) Vertragsjahre)
</t>
    </r>
  </si>
  <si>
    <t>SW_License_P6</t>
  </si>
  <si>
    <r>
      <t>Lizenzkosten pro Vertragsjahr und User für</t>
    </r>
    <r>
      <rPr>
        <b/>
        <sz val="11"/>
        <color rgb="FF000000"/>
        <rFont val="Calibri"/>
        <family val="2"/>
        <scheme val="minor"/>
      </rPr>
      <t xml:space="preserve"> Named-User-Lizenzmodell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 xml:space="preserve">Schreibender Zugriff </t>
    </r>
    <r>
      <rPr>
        <sz val="11"/>
        <color rgb="FF000000"/>
        <rFont val="Calibri"/>
        <family val="2"/>
        <scheme val="minor"/>
      </rPr>
      <t>(</t>
    </r>
    <r>
      <rPr>
        <b/>
        <sz val="11"/>
        <color rgb="FF000000"/>
        <rFont val="Calibri"/>
        <family val="2"/>
        <scheme val="minor"/>
      </rPr>
      <t>Berichtsersteller</t>
    </r>
    <r>
      <rPr>
        <sz val="11"/>
        <color rgb="FF000000"/>
        <rFont val="Calibri"/>
        <family val="2"/>
        <scheme val="minor"/>
      </rPr>
      <t xml:space="preserve">/Redakteur): 27
(= Preis für siebenundzwanzig (27) User dieser Kategorie für vier (4) Vertragsjahre)
</t>
    </r>
  </si>
  <si>
    <t>SW_License_P7</t>
  </si>
  <si>
    <r>
      <t xml:space="preserve">Lizenzkosten pro Vertragsjahr und User für </t>
    </r>
    <r>
      <rPr>
        <b/>
        <sz val="11"/>
        <color rgb="FF000000"/>
        <rFont val="Calibri"/>
        <family val="2"/>
        <scheme val="minor"/>
      </rPr>
      <t>Named-User-Lizenzmodell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Lesender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Berichtsempfänger</t>
    </r>
    <r>
      <rPr>
        <sz val="11"/>
        <color rgb="FF000000"/>
        <rFont val="Calibri"/>
        <family val="2"/>
        <scheme val="minor"/>
      </rPr>
      <t xml:space="preserve"> (Leserechte)): 3
(= Preis für drei (3) User dieser Kategorie für vier (4) Vertragsjahre)
</t>
    </r>
  </si>
  <si>
    <t>SW_License_P8</t>
  </si>
  <si>
    <r>
      <rPr>
        <b/>
        <sz val="11"/>
        <color rgb="FF000000"/>
        <rFont val="Calibri"/>
        <family val="2"/>
        <scheme val="minor"/>
      </rPr>
      <t>Erweiterung</t>
    </r>
    <r>
      <rPr>
        <sz val="11"/>
        <color rgb="FF000000"/>
        <rFont val="Calibri"/>
        <family val="2"/>
        <scheme val="minor"/>
      </rPr>
      <t xml:space="preserve"> Lizenzkosten pro Vertragsjahr und User für </t>
    </r>
    <r>
      <rPr>
        <b/>
        <sz val="11"/>
        <color rgb="FF000000"/>
        <rFont val="Calibri"/>
        <family val="2"/>
        <scheme val="minor"/>
      </rPr>
      <t xml:space="preserve">Named-User-Lizenzmodell
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Schreibender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Berichtsersteller</t>
    </r>
    <r>
      <rPr>
        <sz val="11"/>
        <color rgb="FF000000"/>
        <rFont val="Calibri"/>
        <family val="2"/>
        <scheme val="minor"/>
      </rPr>
      <t xml:space="preserve">/Redakteur): 1
(= Preis für die Erweiterung von einem User dieser Kategorie für ein (1) Vertragsjahr)
</t>
    </r>
  </si>
  <si>
    <t>SW_License_P9</t>
  </si>
  <si>
    <r>
      <rPr>
        <b/>
        <sz val="11"/>
        <color rgb="FF000000"/>
        <rFont val="Calibri"/>
        <family val="2"/>
        <scheme val="minor"/>
      </rPr>
      <t>Erweiterung</t>
    </r>
    <r>
      <rPr>
        <sz val="11"/>
        <color rgb="FF000000"/>
        <rFont val="Calibri"/>
        <family val="2"/>
        <scheme val="minor"/>
      </rPr>
      <t xml:space="preserve"> Lizenzkosten pro Vertragsjahr und User für </t>
    </r>
    <r>
      <rPr>
        <b/>
        <sz val="11"/>
        <color rgb="FF000000"/>
        <rFont val="Calibri"/>
        <family val="2"/>
        <scheme val="minor"/>
      </rPr>
      <t>Named-User-Lizenzmodell</t>
    </r>
    <r>
      <rPr>
        <sz val="11"/>
        <color rgb="FF000000"/>
        <rFont val="Calibri"/>
        <family val="2"/>
        <scheme val="minor"/>
      </rPr>
      <t xml:space="preserve">
</t>
    </r>
    <r>
      <rPr>
        <b/>
        <sz val="11"/>
        <color rgb="FF000000"/>
        <rFont val="Calibri"/>
        <family val="2"/>
        <scheme val="minor"/>
      </rPr>
      <t>Lesender Zugriff</t>
    </r>
    <r>
      <rPr>
        <sz val="11"/>
        <color rgb="FF000000"/>
        <rFont val="Calibri"/>
        <family val="2"/>
        <scheme val="minor"/>
      </rPr>
      <t xml:space="preserve"> (</t>
    </r>
    <r>
      <rPr>
        <b/>
        <sz val="11"/>
        <color rgb="FF000000"/>
        <rFont val="Calibri"/>
        <family val="2"/>
        <scheme val="minor"/>
      </rPr>
      <t>Berichtsempfänger</t>
    </r>
    <r>
      <rPr>
        <sz val="11"/>
        <color rgb="FF000000"/>
        <rFont val="Calibri"/>
        <family val="2"/>
        <scheme val="minor"/>
      </rPr>
      <t xml:space="preserve"> (Leserechte)): 1
(= Preis für die Erweiterung von einem User dieser Kategorie für ein (1) Vertragsjahr)
</t>
    </r>
  </si>
  <si>
    <t xml:space="preserve"> Wertungspreis = Summe (= P)     </t>
  </si>
  <si>
    <t>Einmalige Projekt-/Bereitstellungskosten für Einführung und Migration (Initiale Bereitstellung)</t>
  </si>
  <si>
    <t>SW_Projekt_P10</t>
  </si>
  <si>
    <r>
      <rPr>
        <b/>
        <sz val="11"/>
        <color theme="1"/>
        <rFont val="Calibri"/>
        <family val="2"/>
        <scheme val="minor"/>
      </rPr>
      <t>Projektmanagement für die Integration der Software bis zur Abnahme durch den Kunden und dem damit verbundenen Go Live</t>
    </r>
    <r>
      <rPr>
        <sz val="11"/>
        <color theme="1"/>
        <rFont val="Calibri"/>
        <family val="2"/>
        <scheme val="minor"/>
      </rPr>
      <t xml:space="preserve">
</t>
    </r>
  </si>
  <si>
    <t>Pauschal</t>
  </si>
  <si>
    <t>SW_Projekt_P11</t>
  </si>
  <si>
    <r>
      <rPr>
        <b/>
        <sz val="11"/>
        <color rgb="FF000000"/>
        <rFont val="Calibri"/>
        <scheme val="minor"/>
      </rPr>
      <t xml:space="preserve">Workshops für
</t>
    </r>
    <r>
      <rPr>
        <sz val="11"/>
        <color rgb="FF000000"/>
        <rFont val="Calibri"/>
        <scheme val="minor"/>
      </rPr>
      <t xml:space="preserve">
• DATEV Schnittstelle (Export/Import)
• iTWO Schnittstelle (Export/Import)
• ELO Schnittstelle (Export/Import)
• Excel Schnittstelle (Import)
• Sonstige Erweiterungen (Import)
• Modellierung Datenbank
</t>
    </r>
  </si>
  <si>
    <t>Tagespauschale pro WS</t>
  </si>
  <si>
    <t>SW_Projekt_P12</t>
  </si>
  <si>
    <r>
      <rPr>
        <b/>
        <sz val="11"/>
        <color theme="1"/>
        <rFont val="Calibri"/>
        <family val="2"/>
        <scheme val="minor"/>
      </rPr>
      <t xml:space="preserve">Fachworkshops zur Konzeption von
</t>
    </r>
    <r>
      <rPr>
        <sz val="11"/>
        <color theme="1"/>
        <rFont val="Calibri"/>
        <family val="2"/>
        <scheme val="minor"/>
      </rPr>
      <t xml:space="preserve">
• Berichte / Reports /Auswertungen
• Management-Dashboards
• Projektcontrolling
• Analysen / Ad-hoc-Analysen
• Kennzahlen
• Planungs-, Budgetierungs- und Forecastprozesse
</t>
    </r>
  </si>
  <si>
    <t>SW_Projekt_P13</t>
  </si>
  <si>
    <r>
      <rPr>
        <b/>
        <sz val="11"/>
        <color theme="1"/>
        <rFont val="Calibri"/>
        <family val="2"/>
        <scheme val="minor"/>
      </rPr>
      <t>Installation der Softwarekomponenten für Produktiv- und Testumgebung</t>
    </r>
    <r>
      <rPr>
        <sz val="11"/>
        <color theme="1"/>
        <rFont val="Calibri"/>
        <family val="2"/>
        <scheme val="minor"/>
      </rPr>
      <t xml:space="preserve">
</t>
    </r>
  </si>
  <si>
    <t>SW_Projekt_P14</t>
  </si>
  <si>
    <r>
      <rPr>
        <b/>
        <sz val="11"/>
        <color theme="1"/>
        <rFont val="Calibri"/>
        <family val="2"/>
        <scheme val="minor"/>
      </rPr>
      <t>Technisches und fachliches Customizing
Einrichtung der Benutzer-, Rollen- und Berechtigungskonzepte</t>
    </r>
    <r>
      <rPr>
        <sz val="11"/>
        <color theme="1"/>
        <rFont val="Calibri"/>
        <family val="2"/>
        <scheme val="minor"/>
      </rPr>
      <t xml:space="preserve">
</t>
    </r>
  </si>
  <si>
    <t>SW_Projekt_P15</t>
  </si>
  <si>
    <r>
      <rPr>
        <b/>
        <sz val="11"/>
        <color theme="1"/>
        <rFont val="Calibri"/>
        <family val="2"/>
        <scheme val="minor"/>
      </rPr>
      <t>Installation / Konfiguration der Schnittstellen für die Datenintegration aus den Quellsystemen</t>
    </r>
    <r>
      <rPr>
        <sz val="11"/>
        <color theme="1"/>
        <rFont val="Calibri"/>
        <family val="2"/>
        <scheme val="minor"/>
      </rPr>
      <t xml:space="preserve">
</t>
    </r>
  </si>
  <si>
    <t>SW_Projekt_P16</t>
  </si>
  <si>
    <t xml:space="preserve">Modellierung der Datenbankstruktur an die Bedürfnisse des Auftraggebers
</t>
  </si>
  <si>
    <t>Tagespauschale</t>
  </si>
  <si>
    <t>SW_Projekt_P17</t>
  </si>
  <si>
    <r>
      <rPr>
        <b/>
        <sz val="11"/>
        <rFont val="Calibri"/>
        <family val="2"/>
        <scheme val="minor"/>
      </rPr>
      <t>Schulung der Nutzergruppe
•  Administratoren / Key User
• (Fach)Anwender
• Train-the-Trainer</t>
    </r>
    <r>
      <rPr>
        <sz val="11"/>
        <rFont val="Calibri"/>
        <family val="2"/>
        <scheme val="minor"/>
      </rPr>
      <t xml:space="preserve">
</t>
    </r>
  </si>
  <si>
    <t>SW_Projekt_P18</t>
  </si>
  <si>
    <r>
      <rPr>
        <b/>
        <sz val="11"/>
        <rFont val="Calibri"/>
        <family val="2"/>
        <scheme val="minor"/>
      </rPr>
      <t>Pilotphase mit Durchführung der erforderlichen Tests einschließlich Abnahme - Unterstützung bei der Produktivsetzung (Go Live) - Coaching und Begleitung der Einführungsphase (Hypercare) und ersten Planungs- und Forecastzyklen</t>
    </r>
    <r>
      <rPr>
        <sz val="11"/>
        <rFont val="Calibri"/>
        <family val="2"/>
        <scheme val="minor"/>
      </rPr>
      <t xml:space="preserve">
</t>
    </r>
  </si>
  <si>
    <t>SW_Projekt_P19</t>
  </si>
  <si>
    <t xml:space="preserve">Dokumentation und Wissenstransfer
</t>
  </si>
  <si>
    <t>Betriebsleistungen</t>
  </si>
  <si>
    <t xml:space="preserve">Support_ITSM_P20
</t>
  </si>
  <si>
    <t>Hersteller-Support und Wartung</t>
  </si>
  <si>
    <t>Jährliche
Servicepauschale</t>
  </si>
  <si>
    <t xml:space="preserve">Support_ITSM_P21
</t>
  </si>
  <si>
    <t xml:space="preserve">Service Desk / Help Desk
</t>
  </si>
  <si>
    <t xml:space="preserve">Support_ITSM_P22
</t>
  </si>
  <si>
    <r>
      <rPr>
        <b/>
        <sz val="11"/>
        <color rgb="FF000000"/>
        <rFont val="Calibri"/>
        <scheme val="minor"/>
      </rPr>
      <t xml:space="preserve">Erweiterter Supportvertrag - Servicepauschale / ITSM + Einhaltung der geforderten Service Level
</t>
    </r>
    <r>
      <rPr>
        <sz val="11"/>
        <color rgb="FF000000"/>
        <rFont val="Calibri"/>
        <scheme val="minor"/>
      </rPr>
      <t xml:space="preserve">
</t>
    </r>
  </si>
  <si>
    <t>Technische Beratung / Unterstützungsleitung und Bereitschaftsstunden auf Tagespauschalpreisbasis</t>
  </si>
  <si>
    <t>Ein Personentag (PT) entspricht 8 Personenstunden. Der Tagespauschalpreis (in Euro) ist netto, d.h. ohne Umsatzsteuer anzugeben.</t>
  </si>
  <si>
    <t>Tech_Consult_P23</t>
  </si>
  <si>
    <t xml:space="preserve">Technical Consultant / Continual Improvement
</t>
  </si>
  <si>
    <t>Tagessatz</t>
  </si>
  <si>
    <t xml:space="preserve"> Wertungspreis = Gesamtsumme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</si>
</sst>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9"/>
      <color theme="0"/>
      <name val="Verdana"/>
    </font>
    <font>
      <b/>
      <sz val="9"/>
      <color theme="0"/>
      <name val="Verdana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24A68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7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9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0" fillId="0" borderId="10" xfId="0" applyBorder="1"/>
    <xf numFmtId="0" fontId="7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164" fontId="4" fillId="3" borderId="0" xfId="0" applyNumberFormat="1" applyFont="1" applyFill="1"/>
    <xf numFmtId="0" fontId="7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9" fillId="3" borderId="0" xfId="0" applyFont="1" applyFill="1"/>
    <xf numFmtId="0" fontId="4" fillId="3" borderId="0" xfId="0" applyFont="1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/>
    </xf>
    <xf numFmtId="0" fontId="6" fillId="3" borderId="0" xfId="0" applyFont="1" applyFill="1"/>
    <xf numFmtId="0" fontId="3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164" fontId="0" fillId="2" borderId="7" xfId="0" applyNumberFormat="1" applyFill="1" applyBorder="1" applyAlignment="1" applyProtection="1">
      <alignment vertical="top"/>
      <protection locked="0"/>
    </xf>
    <xf numFmtId="164" fontId="0" fillId="3" borderId="8" xfId="0" applyNumberFormat="1" applyFill="1" applyBorder="1" applyAlignment="1">
      <alignment vertical="top"/>
    </xf>
    <xf numFmtId="0" fontId="0" fillId="0" borderId="15" xfId="0" applyBorder="1" applyAlignment="1">
      <alignment horizontal="left" vertical="top" wrapText="1"/>
    </xf>
    <xf numFmtId="164" fontId="4" fillId="3" borderId="16" xfId="0" applyNumberFormat="1" applyFont="1" applyFill="1" applyBorder="1"/>
    <xf numFmtId="0" fontId="4" fillId="0" borderId="17" xfId="0" applyFont="1" applyBorder="1" applyAlignment="1">
      <alignment horizontal="center" vertical="center"/>
    </xf>
    <xf numFmtId="0" fontId="0" fillId="3" borderId="6" xfId="0" applyFill="1" applyBorder="1" applyAlignment="1">
      <alignment vertical="top"/>
    </xf>
    <xf numFmtId="0" fontId="0" fillId="0" borderId="0" xfId="0" applyAlignment="1">
      <alignment horizontal="right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64" fontId="0" fillId="2" borderId="15" xfId="0" applyNumberFormat="1" applyFill="1" applyBorder="1" applyAlignment="1" applyProtection="1">
      <alignment vertical="top"/>
      <protection locked="0"/>
    </xf>
    <xf numFmtId="164" fontId="0" fillId="3" borderId="22" xfId="0" applyNumberFormat="1" applyFill="1" applyBorder="1" applyAlignment="1">
      <alignment vertical="top"/>
    </xf>
    <xf numFmtId="0" fontId="12" fillId="0" borderId="18" xfId="0" applyFont="1" applyBorder="1" applyAlignment="1">
      <alignment horizontal="center" vertical="top"/>
    </xf>
    <xf numFmtId="164" fontId="0" fillId="3" borderId="23" xfId="0" applyNumberFormat="1" applyFill="1" applyBorder="1" applyAlignment="1">
      <alignment vertical="top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3" borderId="6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4" fillId="0" borderId="15" xfId="0" applyFont="1" applyBorder="1" applyAlignment="1">
      <alignment horizontal="left" vertical="top" wrapText="1"/>
    </xf>
    <xf numFmtId="164" fontId="4" fillId="3" borderId="20" xfId="0" applyNumberFormat="1" applyFont="1" applyFill="1" applyBorder="1"/>
    <xf numFmtId="0" fontId="19" fillId="0" borderId="15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23" fillId="0" borderId="15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0" xfId="0" applyBorder="1" applyAlignment="1">
      <alignment horizontal="right"/>
    </xf>
    <xf numFmtId="0" fontId="13" fillId="4" borderId="0" xfId="0" applyFont="1" applyFill="1" applyAlignment="1">
      <alignment horizontal="left" vertical="center" wrapText="1" indent="1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 applyAlignment="1">
      <alignment horizontal="right"/>
    </xf>
    <xf numFmtId="0" fontId="13" fillId="4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right"/>
    </xf>
    <xf numFmtId="0" fontId="4" fillId="5" borderId="26" xfId="0" applyFont="1" applyFill="1" applyBorder="1" applyAlignment="1">
      <alignment horizontal="left" vertical="center" indent="10"/>
    </xf>
    <xf numFmtId="0" fontId="4" fillId="5" borderId="9" xfId="0" applyFont="1" applyFill="1" applyBorder="1" applyAlignment="1">
      <alignment horizontal="left" vertical="center" indent="10"/>
    </xf>
    <xf numFmtId="0" fontId="4" fillId="5" borderId="8" xfId="0" applyFont="1" applyFill="1" applyBorder="1" applyAlignment="1">
      <alignment horizontal="left" vertical="center" indent="10"/>
    </xf>
    <xf numFmtId="0" fontId="24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15" fillId="4" borderId="9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1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24A68"/>
      <color rgb="FF009E9A"/>
      <color rgb="FF79CBCD"/>
      <color rgb="FFEDF9F9"/>
      <color rgb="FFCCEBEC"/>
      <color rgb="FFC5F2F1"/>
      <color rgb="FFCCFFFF"/>
      <color rgb="FF009999"/>
      <color rgb="FF00C5C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="130" zoomScaleNormal="130" zoomScaleSheetLayoutView="69" workbookViewId="0">
      <selection activeCell="E11" sqref="E11"/>
    </sheetView>
  </sheetViews>
  <sheetFormatPr baseColWidth="10" defaultColWidth="11.42578125" defaultRowHeight="15" x14ac:dyDescent="0.25"/>
  <cols>
    <col min="1" max="1" width="3.85546875" customWidth="1"/>
    <col min="2" max="2" width="23.42578125" bestFit="1" customWidth="1"/>
    <col min="3" max="3" width="74.7109375" customWidth="1"/>
    <col min="4" max="4" width="22.42578125" style="47" customWidth="1"/>
    <col min="5" max="5" width="26.140625" customWidth="1"/>
    <col min="6" max="6" width="23.42578125" customWidth="1"/>
    <col min="7" max="7" width="25" customWidth="1"/>
    <col min="8" max="8" width="1.140625" customWidth="1"/>
  </cols>
  <sheetData>
    <row r="1" spans="1:8" x14ac:dyDescent="0.25">
      <c r="A1" s="17"/>
      <c r="B1" s="17"/>
    </row>
    <row r="2" spans="1:8" s="2" customFormat="1" ht="45" customHeight="1" x14ac:dyDescent="0.25">
      <c r="A2" s="18"/>
      <c r="B2" s="85" t="s">
        <v>0</v>
      </c>
      <c r="C2" s="85"/>
      <c r="D2" s="82" t="s">
        <v>1</v>
      </c>
      <c r="E2" s="83"/>
      <c r="F2" s="83"/>
      <c r="G2" s="83"/>
      <c r="H2" s="1"/>
    </row>
    <row r="3" spans="1:8" ht="14.45" customHeight="1" x14ac:dyDescent="0.25">
      <c r="A3" s="17"/>
      <c r="B3" s="17"/>
      <c r="C3" s="17"/>
      <c r="D3" s="48"/>
      <c r="E3" s="17"/>
      <c r="F3" s="17"/>
      <c r="G3" s="17"/>
      <c r="H3" s="17"/>
    </row>
    <row r="4" spans="1:8" s="3" customFormat="1" ht="64.5" customHeight="1" x14ac:dyDescent="0.35">
      <c r="A4" s="19"/>
      <c r="B4" s="24" t="s">
        <v>2</v>
      </c>
      <c r="C4" s="24"/>
      <c r="D4" s="49"/>
      <c r="E4" s="25"/>
      <c r="F4" s="25"/>
      <c r="G4" s="25"/>
      <c r="H4" s="19"/>
    </row>
    <row r="5" spans="1:8" s="3" customFormat="1" ht="54.95" customHeight="1" x14ac:dyDescent="0.35">
      <c r="A5" s="19"/>
      <c r="B5" s="86" t="s">
        <v>3</v>
      </c>
      <c r="C5" s="87"/>
      <c r="D5" s="87"/>
      <c r="E5" s="87"/>
      <c r="F5" s="87"/>
      <c r="G5" s="87"/>
      <c r="H5" s="19"/>
    </row>
    <row r="6" spans="1:8" s="4" customFormat="1" ht="23.25" customHeight="1" x14ac:dyDescent="0.25">
      <c r="A6" s="20"/>
      <c r="B6" s="88" t="s">
        <v>4</v>
      </c>
      <c r="C6" s="88"/>
      <c r="D6" s="50"/>
      <c r="E6" s="26"/>
      <c r="F6" s="26"/>
      <c r="G6" s="26"/>
      <c r="H6" s="20"/>
    </row>
    <row r="7" spans="1:8" ht="39.950000000000003" customHeight="1" x14ac:dyDescent="0.25">
      <c r="A7" s="17"/>
      <c r="B7" s="74" t="s">
        <v>5</v>
      </c>
      <c r="C7" s="74"/>
      <c r="D7" s="51"/>
      <c r="E7" s="13"/>
      <c r="F7" s="13"/>
      <c r="G7" s="13"/>
      <c r="H7" s="12"/>
    </row>
    <row r="8" spans="1:8" ht="44.1" customHeight="1" thickBot="1" x14ac:dyDescent="0.3">
      <c r="A8" s="17"/>
      <c r="B8" s="84" t="s">
        <v>6</v>
      </c>
      <c r="C8" s="84"/>
      <c r="D8" s="84"/>
      <c r="E8" s="84"/>
      <c r="F8" s="84"/>
      <c r="G8" s="16"/>
      <c r="H8" s="12"/>
    </row>
    <row r="9" spans="1:8" s="10" customFormat="1" ht="34.5" customHeight="1" x14ac:dyDescent="0.25">
      <c r="A9" s="21"/>
      <c r="B9" s="5" t="s">
        <v>7</v>
      </c>
      <c r="C9" s="31" t="s">
        <v>8</v>
      </c>
      <c r="D9" s="6" t="s">
        <v>9</v>
      </c>
      <c r="E9" s="7" t="s">
        <v>10</v>
      </c>
      <c r="F9" s="7" t="s">
        <v>11</v>
      </c>
      <c r="G9" s="8" t="s">
        <v>12</v>
      </c>
      <c r="H9" s="9"/>
    </row>
    <row r="10" spans="1:8" s="10" customFormat="1" ht="34.5" customHeight="1" x14ac:dyDescent="0.25">
      <c r="A10" s="21"/>
      <c r="B10" s="79" t="s">
        <v>13</v>
      </c>
      <c r="C10" s="80"/>
      <c r="D10" s="80"/>
      <c r="E10" s="80"/>
      <c r="F10" s="80"/>
      <c r="G10" s="81"/>
    </row>
    <row r="11" spans="1:8" ht="90" x14ac:dyDescent="0.25">
      <c r="A11" s="17"/>
      <c r="B11" s="32" t="s">
        <v>14</v>
      </c>
      <c r="C11" s="46" t="s">
        <v>15</v>
      </c>
      <c r="D11" s="52" t="s">
        <v>16</v>
      </c>
      <c r="E11" s="27"/>
      <c r="F11" s="60">
        <f>4*3</f>
        <v>12</v>
      </c>
      <c r="G11" s="28">
        <f t="shared" ref="G11" si="0">(E11*F11)</f>
        <v>0</v>
      </c>
    </row>
    <row r="12" spans="1:8" ht="90" x14ac:dyDescent="0.25">
      <c r="A12" s="17"/>
      <c r="B12" s="32" t="s">
        <v>17</v>
      </c>
      <c r="C12" s="46" t="s">
        <v>18</v>
      </c>
      <c r="D12" s="52" t="s">
        <v>16</v>
      </c>
      <c r="E12" s="27"/>
      <c r="F12" s="60">
        <f>4*15</f>
        <v>60</v>
      </c>
      <c r="G12" s="28">
        <f>(E12*F12)</f>
        <v>0</v>
      </c>
    </row>
    <row r="13" spans="1:8" ht="120" x14ac:dyDescent="0.25">
      <c r="A13" s="17"/>
      <c r="B13" s="32" t="s">
        <v>19</v>
      </c>
      <c r="C13" s="46" t="s">
        <v>20</v>
      </c>
      <c r="D13" s="52" t="s">
        <v>16</v>
      </c>
      <c r="E13" s="27"/>
      <c r="F13" s="60">
        <v>1</v>
      </c>
      <c r="G13" s="28">
        <f>(E13*F13)</f>
        <v>0</v>
      </c>
    </row>
    <row r="14" spans="1:8" ht="120" x14ac:dyDescent="0.25">
      <c r="A14" s="17"/>
      <c r="B14" s="32" t="s">
        <v>21</v>
      </c>
      <c r="C14" s="46" t="s">
        <v>22</v>
      </c>
      <c r="D14" s="52" t="s">
        <v>16</v>
      </c>
      <c r="E14" s="27"/>
      <c r="F14" s="60">
        <v>1</v>
      </c>
      <c r="G14" s="28">
        <f>(E14*F14)</f>
        <v>0</v>
      </c>
    </row>
    <row r="15" spans="1:8" s="10" customFormat="1" ht="34.5" customHeight="1" x14ac:dyDescent="0.25">
      <c r="A15" s="21"/>
      <c r="B15" s="79" t="s">
        <v>23</v>
      </c>
      <c r="C15" s="80"/>
      <c r="D15" s="80"/>
      <c r="E15" s="80"/>
      <c r="F15" s="80"/>
      <c r="G15" s="81"/>
    </row>
    <row r="16" spans="1:8" ht="90" x14ac:dyDescent="0.25">
      <c r="A16" s="17"/>
      <c r="B16" s="32" t="s">
        <v>24</v>
      </c>
      <c r="C16" s="46" t="s">
        <v>25</v>
      </c>
      <c r="D16" s="52" t="s">
        <v>16</v>
      </c>
      <c r="E16" s="27"/>
      <c r="F16" s="60">
        <f>4*2</f>
        <v>8</v>
      </c>
      <c r="G16" s="28">
        <f t="shared" ref="G16" si="1">(E16*F16)</f>
        <v>0</v>
      </c>
    </row>
    <row r="17" spans="1:8" ht="105" x14ac:dyDescent="0.25">
      <c r="A17" s="17"/>
      <c r="B17" s="32" t="s">
        <v>26</v>
      </c>
      <c r="C17" s="46" t="s">
        <v>27</v>
      </c>
      <c r="D17" s="52" t="s">
        <v>16</v>
      </c>
      <c r="E17" s="27"/>
      <c r="F17" s="60">
        <f>4*27</f>
        <v>108</v>
      </c>
      <c r="G17" s="28">
        <f t="shared" ref="G17" si="2">(E17*F17)</f>
        <v>0</v>
      </c>
    </row>
    <row r="18" spans="1:8" ht="90" x14ac:dyDescent="0.25">
      <c r="A18" s="17"/>
      <c r="B18" s="32" t="s">
        <v>28</v>
      </c>
      <c r="C18" s="46" t="s">
        <v>29</v>
      </c>
      <c r="D18" s="52" t="s">
        <v>16</v>
      </c>
      <c r="E18" s="27"/>
      <c r="F18" s="60">
        <f>4*3</f>
        <v>12</v>
      </c>
      <c r="G18" s="28">
        <f t="shared" ref="G18:G19" si="3">(E18*F18)</f>
        <v>0</v>
      </c>
    </row>
    <row r="19" spans="1:8" ht="120" x14ac:dyDescent="0.25">
      <c r="A19" s="17"/>
      <c r="B19" s="32" t="s">
        <v>30</v>
      </c>
      <c r="C19" s="46" t="s">
        <v>31</v>
      </c>
      <c r="D19" s="52" t="s">
        <v>16</v>
      </c>
      <c r="E19" s="27"/>
      <c r="F19" s="60">
        <v>1</v>
      </c>
      <c r="G19" s="28">
        <f t="shared" si="3"/>
        <v>0</v>
      </c>
    </row>
    <row r="20" spans="1:8" ht="120" x14ac:dyDescent="0.25">
      <c r="A20" s="17"/>
      <c r="B20" s="32" t="s">
        <v>32</v>
      </c>
      <c r="C20" s="46" t="s">
        <v>33</v>
      </c>
      <c r="D20" s="52" t="s">
        <v>16</v>
      </c>
      <c r="E20" s="27"/>
      <c r="F20" s="60">
        <v>1</v>
      </c>
      <c r="G20" s="28">
        <f t="shared" ref="G20" si="4">(E20*F20)</f>
        <v>0</v>
      </c>
    </row>
    <row r="21" spans="1:8" ht="32.1" customHeight="1" thickBot="1" x14ac:dyDescent="0.3">
      <c r="A21" s="17"/>
      <c r="B21" s="67" t="s">
        <v>34</v>
      </c>
      <c r="C21" s="68"/>
      <c r="D21" s="68"/>
      <c r="E21" s="68"/>
      <c r="F21" s="69"/>
      <c r="G21" s="30">
        <f>SUM(G16:G20,G11:G14)</f>
        <v>0</v>
      </c>
    </row>
    <row r="22" spans="1:8" ht="32.1" customHeight="1" x14ac:dyDescent="0.25">
      <c r="A22" s="17"/>
      <c r="B22" s="75"/>
      <c r="C22" s="75"/>
      <c r="D22" s="75"/>
      <c r="E22" s="75"/>
      <c r="F22" s="75"/>
      <c r="G22" s="75"/>
      <c r="H22" s="75"/>
    </row>
    <row r="23" spans="1:8" ht="39.950000000000003" customHeight="1" thickBot="1" x14ac:dyDescent="0.3">
      <c r="A23" s="17"/>
      <c r="B23" s="70" t="s">
        <v>35</v>
      </c>
      <c r="C23" s="70"/>
      <c r="D23" s="70"/>
      <c r="E23" s="70"/>
      <c r="F23" s="70"/>
      <c r="G23" s="70"/>
      <c r="H23" s="12"/>
    </row>
    <row r="24" spans="1:8" s="10" customFormat="1" ht="34.5" customHeight="1" x14ac:dyDescent="0.25">
      <c r="A24" s="21"/>
      <c r="B24" s="5" t="s">
        <v>7</v>
      </c>
      <c r="C24" s="31" t="s">
        <v>8</v>
      </c>
      <c r="D24" s="31" t="s">
        <v>9</v>
      </c>
      <c r="E24" s="34" t="s">
        <v>10</v>
      </c>
      <c r="F24" s="34" t="s">
        <v>11</v>
      </c>
      <c r="G24" s="35" t="s">
        <v>12</v>
      </c>
    </row>
    <row r="25" spans="1:8" s="14" customFormat="1" ht="45" x14ac:dyDescent="0.25">
      <c r="A25" s="22"/>
      <c r="B25" s="32" t="s">
        <v>36</v>
      </c>
      <c r="C25" s="29" t="s">
        <v>37</v>
      </c>
      <c r="D25" s="44" t="s">
        <v>38</v>
      </c>
      <c r="E25" s="36"/>
      <c r="F25" s="59">
        <v>1</v>
      </c>
      <c r="G25" s="37">
        <f>(E25*F25)</f>
        <v>0</v>
      </c>
    </row>
    <row r="26" spans="1:8" s="14" customFormat="1" ht="135" x14ac:dyDescent="0.25">
      <c r="A26" s="22"/>
      <c r="B26" s="32" t="s">
        <v>39</v>
      </c>
      <c r="C26" s="61" t="s">
        <v>40</v>
      </c>
      <c r="D26" s="44" t="s">
        <v>41</v>
      </c>
      <c r="E26" s="36"/>
      <c r="F26" s="59">
        <v>12</v>
      </c>
      <c r="G26" s="37">
        <f>(E26*F26)</f>
        <v>0</v>
      </c>
    </row>
    <row r="27" spans="1:8" s="14" customFormat="1" ht="135" x14ac:dyDescent="0.25">
      <c r="A27" s="22"/>
      <c r="B27" s="32" t="s">
        <v>42</v>
      </c>
      <c r="C27" s="29" t="s">
        <v>43</v>
      </c>
      <c r="D27" s="44" t="s">
        <v>41</v>
      </c>
      <c r="E27" s="36"/>
      <c r="F27" s="59">
        <v>6</v>
      </c>
      <c r="G27" s="37">
        <f>(E27*F27)</f>
        <v>0</v>
      </c>
    </row>
    <row r="28" spans="1:8" s="14" customFormat="1" ht="30" x14ac:dyDescent="0.25">
      <c r="A28" s="22"/>
      <c r="B28" s="32" t="s">
        <v>44</v>
      </c>
      <c r="C28" s="29" t="s">
        <v>45</v>
      </c>
      <c r="D28" s="44" t="s">
        <v>38</v>
      </c>
      <c r="E28" s="36"/>
      <c r="F28" s="59">
        <v>1</v>
      </c>
      <c r="G28" s="37">
        <f>(E28*F28)</f>
        <v>0</v>
      </c>
    </row>
    <row r="29" spans="1:8" s="14" customFormat="1" ht="45" x14ac:dyDescent="0.25">
      <c r="A29" s="22"/>
      <c r="B29" s="32" t="s">
        <v>46</v>
      </c>
      <c r="C29" s="29" t="s">
        <v>47</v>
      </c>
      <c r="D29" s="44" t="s">
        <v>38</v>
      </c>
      <c r="E29" s="36"/>
      <c r="F29" s="59">
        <v>1</v>
      </c>
      <c r="G29" s="37">
        <f t="shared" ref="G29" si="5">(E29*F29)</f>
        <v>0</v>
      </c>
    </row>
    <row r="30" spans="1:8" s="14" customFormat="1" ht="45" x14ac:dyDescent="0.25">
      <c r="A30" s="22"/>
      <c r="B30" s="32" t="s">
        <v>48</v>
      </c>
      <c r="C30" s="29" t="s">
        <v>49</v>
      </c>
      <c r="D30" s="44" t="s">
        <v>38</v>
      </c>
      <c r="E30" s="36"/>
      <c r="F30" s="59">
        <v>1</v>
      </c>
      <c r="G30" s="37">
        <f t="shared" ref="G30" si="6">(E30*F30)</f>
        <v>0</v>
      </c>
    </row>
    <row r="31" spans="1:8" s="14" customFormat="1" ht="30" x14ac:dyDescent="0.25">
      <c r="A31" s="22"/>
      <c r="B31" s="32" t="s">
        <v>50</v>
      </c>
      <c r="C31" s="62" t="s">
        <v>51</v>
      </c>
      <c r="D31" s="44" t="s">
        <v>52</v>
      </c>
      <c r="E31" s="36"/>
      <c r="F31" s="59">
        <v>5</v>
      </c>
      <c r="G31" s="37">
        <f t="shared" ref="G31:G33" si="7">(E31*F31)</f>
        <v>0</v>
      </c>
    </row>
    <row r="32" spans="1:8" s="14" customFormat="1" ht="75" x14ac:dyDescent="0.25">
      <c r="A32" s="22"/>
      <c r="B32" s="32" t="s">
        <v>53</v>
      </c>
      <c r="C32" s="45" t="s">
        <v>54</v>
      </c>
      <c r="D32" s="44" t="s">
        <v>52</v>
      </c>
      <c r="E32" s="36"/>
      <c r="F32" s="59">
        <v>10</v>
      </c>
      <c r="G32" s="37">
        <f>(E32*F32)</f>
        <v>0</v>
      </c>
    </row>
    <row r="33" spans="1:8" s="14" customFormat="1" ht="60" x14ac:dyDescent="0.25">
      <c r="A33" s="22"/>
      <c r="B33" s="32" t="s">
        <v>55</v>
      </c>
      <c r="C33" s="45" t="s">
        <v>56</v>
      </c>
      <c r="D33" s="44" t="s">
        <v>38</v>
      </c>
      <c r="E33" s="36"/>
      <c r="F33" s="59">
        <v>1</v>
      </c>
      <c r="G33" s="37">
        <f t="shared" si="7"/>
        <v>0</v>
      </c>
    </row>
    <row r="34" spans="1:8" s="14" customFormat="1" ht="30" x14ac:dyDescent="0.25">
      <c r="A34" s="22"/>
      <c r="B34" s="32" t="s">
        <v>57</v>
      </c>
      <c r="C34" s="62" t="s">
        <v>58</v>
      </c>
      <c r="D34" s="44" t="s">
        <v>38</v>
      </c>
      <c r="E34" s="36"/>
      <c r="F34" s="59">
        <v>1</v>
      </c>
      <c r="G34" s="37">
        <f>(E34*F34)</f>
        <v>0</v>
      </c>
    </row>
    <row r="35" spans="1:8" ht="32.1" customHeight="1" thickBot="1" x14ac:dyDescent="0.3">
      <c r="A35" s="17"/>
      <c r="B35" s="71" t="s">
        <v>34</v>
      </c>
      <c r="C35" s="72"/>
      <c r="D35" s="72"/>
      <c r="E35" s="72"/>
      <c r="F35" s="73"/>
      <c r="G35" s="30">
        <f>SUM(G25:G34)</f>
        <v>0</v>
      </c>
    </row>
    <row r="36" spans="1:8" ht="32.1" customHeight="1" x14ac:dyDescent="0.25">
      <c r="A36" s="17"/>
      <c r="B36" s="17"/>
      <c r="C36" s="65"/>
      <c r="D36" s="65"/>
      <c r="E36" s="65"/>
      <c r="F36" s="65"/>
      <c r="G36" s="66"/>
    </row>
    <row r="37" spans="1:8" ht="39.950000000000003" customHeight="1" x14ac:dyDescent="0.25">
      <c r="A37" s="17"/>
      <c r="B37" s="70" t="s">
        <v>59</v>
      </c>
      <c r="C37" s="70"/>
      <c r="D37" s="70"/>
      <c r="E37" s="70"/>
      <c r="F37" s="70"/>
      <c r="G37" s="70"/>
      <c r="H37" s="12"/>
    </row>
    <row r="38" spans="1:8" s="10" customFormat="1" ht="34.5" customHeight="1" thickBot="1" x14ac:dyDescent="0.3">
      <c r="A38" s="21"/>
      <c r="B38" s="40" t="s">
        <v>7</v>
      </c>
      <c r="C38" s="40" t="s">
        <v>8</v>
      </c>
      <c r="D38" s="41" t="s">
        <v>9</v>
      </c>
      <c r="E38" s="42" t="s">
        <v>10</v>
      </c>
      <c r="F38" s="42" t="s">
        <v>11</v>
      </c>
      <c r="G38" s="43" t="s">
        <v>12</v>
      </c>
      <c r="H38" s="9"/>
    </row>
    <row r="39" spans="1:8" s="10" customFormat="1" ht="45" x14ac:dyDescent="0.25">
      <c r="A39" s="21"/>
      <c r="B39" s="56" t="s">
        <v>60</v>
      </c>
      <c r="C39" s="57" t="s">
        <v>61</v>
      </c>
      <c r="D39" s="53" t="s">
        <v>62</v>
      </c>
      <c r="E39" s="36"/>
      <c r="F39" s="59">
        <v>4</v>
      </c>
      <c r="G39" s="37">
        <f t="shared" ref="G39:G41" si="8">(E39*F39)</f>
        <v>0</v>
      </c>
    </row>
    <row r="40" spans="1:8" s="10" customFormat="1" ht="45" x14ac:dyDescent="0.25">
      <c r="A40" s="21"/>
      <c r="B40" s="55" t="s">
        <v>63</v>
      </c>
      <c r="C40" s="62" t="s">
        <v>64</v>
      </c>
      <c r="D40" s="53" t="s">
        <v>62</v>
      </c>
      <c r="E40" s="36"/>
      <c r="F40" s="59">
        <v>4</v>
      </c>
      <c r="G40" s="37">
        <f>(E40*F40)</f>
        <v>0</v>
      </c>
    </row>
    <row r="41" spans="1:8" s="10" customFormat="1" ht="60" x14ac:dyDescent="0.25">
      <c r="A41" s="21"/>
      <c r="B41" s="55" t="s">
        <v>65</v>
      </c>
      <c r="C41" s="61" t="s">
        <v>66</v>
      </c>
      <c r="D41" s="53" t="s">
        <v>62</v>
      </c>
      <c r="E41" s="36"/>
      <c r="F41" s="59">
        <v>4</v>
      </c>
      <c r="G41" s="37">
        <f t="shared" si="8"/>
        <v>0</v>
      </c>
    </row>
    <row r="42" spans="1:8" ht="32.1" customHeight="1" thickBot="1" x14ac:dyDescent="0.3">
      <c r="A42" s="17"/>
      <c r="B42" s="71" t="s">
        <v>34</v>
      </c>
      <c r="C42" s="72"/>
      <c r="D42" s="72"/>
      <c r="E42" s="72"/>
      <c r="F42" s="73"/>
      <c r="G42" s="30">
        <f>SUM(G39:G41)</f>
        <v>0</v>
      </c>
    </row>
    <row r="43" spans="1:8" x14ac:dyDescent="0.25">
      <c r="A43" s="17"/>
      <c r="B43" s="17"/>
      <c r="G43" s="11"/>
    </row>
    <row r="44" spans="1:8" ht="39.950000000000003" customHeight="1" x14ac:dyDescent="0.25">
      <c r="A44" s="17"/>
      <c r="B44" s="74" t="s">
        <v>67</v>
      </c>
      <c r="C44" s="74"/>
      <c r="D44" s="51"/>
      <c r="E44" s="13"/>
      <c r="F44" s="13"/>
      <c r="G44" s="13"/>
      <c r="H44" s="12"/>
    </row>
    <row r="45" spans="1:8" ht="39.950000000000003" customHeight="1" thickBot="1" x14ac:dyDescent="0.3">
      <c r="A45" s="17"/>
      <c r="B45" s="75" t="s">
        <v>68</v>
      </c>
      <c r="C45" s="75"/>
      <c r="D45" s="75"/>
      <c r="E45" s="75"/>
      <c r="F45" s="75"/>
      <c r="G45" s="75"/>
      <c r="H45" s="75"/>
    </row>
    <row r="46" spans="1:8" s="10" customFormat="1" ht="34.5" customHeight="1" x14ac:dyDescent="0.25">
      <c r="A46" s="21"/>
      <c r="B46" s="5" t="s">
        <v>7</v>
      </c>
      <c r="C46" s="31" t="s">
        <v>8</v>
      </c>
      <c r="D46" s="31" t="s">
        <v>9</v>
      </c>
      <c r="E46" s="34" t="s">
        <v>10</v>
      </c>
      <c r="F46" s="34" t="s">
        <v>11</v>
      </c>
      <c r="G46" s="35" t="s">
        <v>12</v>
      </c>
    </row>
    <row r="47" spans="1:8" ht="30.75" thickBot="1" x14ac:dyDescent="0.3">
      <c r="A47" s="17"/>
      <c r="B47" s="55" t="s">
        <v>69</v>
      </c>
      <c r="C47" s="63" t="s">
        <v>70</v>
      </c>
      <c r="D47" s="54" t="s">
        <v>71</v>
      </c>
      <c r="E47" s="36"/>
      <c r="F47" s="38">
        <v>30</v>
      </c>
      <c r="G47" s="39">
        <f t="shared" ref="G47" si="9">(E47*F47)</f>
        <v>0</v>
      </c>
    </row>
    <row r="48" spans="1:8" ht="32.1" customHeight="1" thickBot="1" x14ac:dyDescent="0.3">
      <c r="A48" s="17"/>
      <c r="B48" s="71" t="s">
        <v>34</v>
      </c>
      <c r="C48" s="72"/>
      <c r="D48" s="72"/>
      <c r="E48" s="72"/>
      <c r="F48" s="73"/>
      <c r="G48" s="30">
        <f>SUM(G47:G47)</f>
        <v>0</v>
      </c>
    </row>
    <row r="49" spans="1:7" ht="32.1" customHeight="1" x14ac:dyDescent="0.25">
      <c r="A49" s="17"/>
      <c r="B49" s="33"/>
      <c r="C49" s="33"/>
      <c r="E49" s="33"/>
      <c r="F49" s="33"/>
      <c r="G49" s="15"/>
    </row>
    <row r="50" spans="1:7" ht="32.1" customHeight="1" x14ac:dyDescent="0.25">
      <c r="A50" s="17"/>
      <c r="B50" s="17"/>
      <c r="C50" s="23"/>
      <c r="D50" s="48"/>
      <c r="E50" s="23"/>
      <c r="F50" s="23"/>
      <c r="G50" s="15"/>
    </row>
    <row r="51" spans="1:7" ht="32.1" customHeight="1" x14ac:dyDescent="0.25">
      <c r="A51" s="17"/>
      <c r="B51" s="76" t="s">
        <v>72</v>
      </c>
      <c r="C51" s="77"/>
      <c r="D51" s="77"/>
      <c r="E51" s="77"/>
      <c r="F51" s="78"/>
      <c r="G51" s="58">
        <f>SUM(G48,G42,G35,G21)</f>
        <v>0</v>
      </c>
    </row>
    <row r="52" spans="1:7" x14ac:dyDescent="0.25">
      <c r="C52" s="64"/>
      <c r="D52" s="64"/>
      <c r="E52" s="64"/>
      <c r="F52" s="64"/>
      <c r="G52" s="64"/>
    </row>
  </sheetData>
  <sheetProtection algorithmName="SHA-512" hashValue="JKoJAZ+xwgkAtu/H2zk9rP4jc8vLhnpAjhTQYap5c7VeuDBA7DZSviKDRSPs9iI/XLAnXQT8+3K20SLgMxR47A==" saltValue="cBWu1YYg3fIqQDHxVtWCLA==" spinCount="100000" sheet="1" objects="1" scenarios="1"/>
  <mergeCells count="20">
    <mergeCell ref="B15:G15"/>
    <mergeCell ref="B10:G10"/>
    <mergeCell ref="B22:H22"/>
    <mergeCell ref="D2:G2"/>
    <mergeCell ref="B8:F8"/>
    <mergeCell ref="B7:C7"/>
    <mergeCell ref="B2:C2"/>
    <mergeCell ref="B5:G5"/>
    <mergeCell ref="B6:C6"/>
    <mergeCell ref="C52:G52"/>
    <mergeCell ref="C36:G36"/>
    <mergeCell ref="B21:F21"/>
    <mergeCell ref="B23:G23"/>
    <mergeCell ref="B35:F35"/>
    <mergeCell ref="B37:G37"/>
    <mergeCell ref="B42:F42"/>
    <mergeCell ref="B44:C44"/>
    <mergeCell ref="B45:H45"/>
    <mergeCell ref="B51:F51"/>
    <mergeCell ref="B48:F48"/>
  </mergeCells>
  <phoneticPr fontId="16" type="noConversion"/>
  <pageMargins left="0.70866141732283472" right="0.70866141732283472" top="0.78740157480314965" bottom="0.78740157480314965" header="0.31496062992125984" footer="0.31496062992125984"/>
  <pageSetup paperSize="9" scale="55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3C6220AFC574684DE112A66A34652" ma:contentTypeVersion="3" ma:contentTypeDescription="Create a new document." ma:contentTypeScope="" ma:versionID="d431bbf0a5312f1b2d4db93047caa1e0">
  <xsd:schema xmlns:xsd="http://www.w3.org/2001/XMLSchema" xmlns:xs="http://www.w3.org/2001/XMLSchema" xmlns:p="http://schemas.microsoft.com/office/2006/metadata/properties" xmlns:ns2="e57df384-fdb2-476b-afe3-02cac00a285e" targetNamespace="http://schemas.microsoft.com/office/2006/metadata/properties" ma:root="true" ma:fieldsID="41542fc90a23822abafc72c3138b5f71" ns2:_="">
    <xsd:import namespace="e57df384-fdb2-476b-afe3-02cac00a2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df384-fdb2-476b-afe3-02cac00a2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C0E70-03FB-4D3E-BE7E-889C51CBFCF5}"/>
</file>

<file path=customXml/itemProps2.xml><?xml version="1.0" encoding="utf-8"?>
<ds:datastoreItem xmlns:ds="http://schemas.openxmlformats.org/officeDocument/2006/customXml" ds:itemID="{6AC85F11-CC1C-4677-99AB-BF47AA671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DB920-0C73-4769-875D-EF9B2290A7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2025-04-25T07:01:59Z</dcterms:created>
  <dcterms:modified xsi:type="dcterms:W3CDTF">2026-10-29T15:33:10Z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0x0101009C13C6220AFC574684DE112A66A34652</vt:lpwstr>
  </property>
  <property fmtid="{D5CDD505-2E9C-101B-9397-08002B2CF9AE}" pid="3" name="MediaServiceImageTags">
    <vt:lpwstr/>
  </property>
</Properties>
</file>