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tif" ContentType="image/tiff"/>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DieseArbeitsmappe"/>
  <mc:AlternateContent xmlns:mc="http://schemas.openxmlformats.org/markup-compatibility/2006">
    <mc:Choice Requires="x15">
      <x15ac:absPath xmlns:x15ac="http://schemas.microsoft.com/office/spreadsheetml/2010/11/ac" url="G:\ELA\Einkauf\040_Vergabeordner\5_Ausschreibungen_ab_2016\20-Ausschreibungen SEK 2026\75 - Transkutaner Sauerstoffmonitor\3 - Vergabeunterlagen\3.2 Einzeldokumente_Final\"/>
    </mc:Choice>
  </mc:AlternateContent>
  <xr:revisionPtr revIDLastSave="0" documentId="13_ncr:1_{17CC5239-C0DB-473D-BAA3-83AA104801E7}" xr6:coauthVersionLast="47" xr6:coauthVersionMax="47" xr10:uidLastSave="{00000000-0000-0000-0000-000000000000}"/>
  <bookViews>
    <workbookView xWindow="-120" yWindow="-120" windowWidth="29040" windowHeight="17520" tabRatio="883" firstSheet="1" activeTab="1" xr2:uid="{00000000-000D-0000-FFFF-FFFF00000000}"/>
  </bookViews>
  <sheets>
    <sheet name="HInweise zum LV" sheetId="28" r:id="rId1"/>
    <sheet name="A_Allgemeine Anforderungen" sheetId="31" r:id="rId2"/>
    <sheet name="B_KBP" sheetId="19" r:id="rId3"/>
    <sheet name="C_Preisblatt Hauptangebot" sheetId="3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9" i="34" l="1"/>
  <c r="D10" i="34" s="1"/>
  <c r="D11" i="34" l="1"/>
  <c r="B21" i="34"/>
  <c r="B22" i="34" s="1"/>
  <c r="B23" i="34" s="1"/>
  <c r="B24" i="34" s="1"/>
  <c r="B25" i="34" s="1"/>
  <c r="B26" i="34" s="1"/>
  <c r="B27" i="34" s="1"/>
  <c r="B28" i="34" l="1"/>
</calcChain>
</file>

<file path=xl/sharedStrings.xml><?xml version="1.0" encoding="utf-8"?>
<sst xmlns="http://schemas.openxmlformats.org/spreadsheetml/2006/main" count="114" uniqueCount="85">
  <si>
    <t>Leistungsverzeichnis</t>
  </si>
  <si>
    <t>Pos.</t>
  </si>
  <si>
    <t>Anforderungskatalog</t>
  </si>
  <si>
    <t>Kriterien</t>
  </si>
  <si>
    <t>Erfüllung</t>
  </si>
  <si>
    <t>KO-Kriterien</t>
  </si>
  <si>
    <t>Bitte mit "JA" oder "NEIN" 
bestätigen!</t>
  </si>
  <si>
    <t xml:space="preserve">Mindest-
anforderung </t>
  </si>
  <si>
    <t>A_1</t>
  </si>
  <si>
    <t>A_1.1</t>
  </si>
  <si>
    <t>x</t>
  </si>
  <si>
    <t>A_1.2</t>
  </si>
  <si>
    <t>A_2</t>
  </si>
  <si>
    <t>A_2.1</t>
  </si>
  <si>
    <t>A_2.2</t>
  </si>
  <si>
    <t>A_2.3</t>
  </si>
  <si>
    <t>A_2.4</t>
  </si>
  <si>
    <t>A_2.5</t>
  </si>
  <si>
    <t>A_2.6</t>
  </si>
  <si>
    <t xml:space="preserve">Mindest-anforderung </t>
  </si>
  <si>
    <r>
      <t>Anforderungskriterien
Kaufmännische Betriebsparameter (</t>
    </r>
    <r>
      <rPr>
        <u/>
        <sz val="10"/>
        <rFont val="Calibri"/>
        <family val="2"/>
        <scheme val="minor"/>
      </rPr>
      <t>gilt für alle in den Leistungsverzeichnissen enthaltenen Geräte, Komponenten sowie Hard- und Software</t>
    </r>
    <r>
      <rPr>
        <sz val="10"/>
        <rFont val="Calibri"/>
        <family val="2"/>
        <scheme val="minor"/>
      </rPr>
      <t xml:space="preserve">)
</t>
    </r>
  </si>
  <si>
    <t>Gewährleistung und Zahlungsbedingungen</t>
  </si>
  <si>
    <t>A_2.7</t>
  </si>
  <si>
    <t>A_2.8</t>
  </si>
  <si>
    <t>Zulassung</t>
  </si>
  <si>
    <t>Anforderungskriterien
Zulassung und Allgemeine Anforderungen</t>
  </si>
  <si>
    <t>Allgemeine Anforderungen</t>
  </si>
  <si>
    <t>Quellenangabe (u.a. Seiteangabe der Bedienungsanleitung) und/oder Kommentar zu den bestätigten Anforderungen und geforderten Informationen</t>
  </si>
  <si>
    <t>geforderte
Informationen</t>
  </si>
  <si>
    <t>geforderte Informationen</t>
  </si>
  <si>
    <t>A_2.9</t>
  </si>
  <si>
    <t>A_2.10</t>
  </si>
  <si>
    <t>Schulungen</t>
  </si>
  <si>
    <t>Die Schulungen beinhalten die Einweisung und Übung des Personals in die Bedienphilosophie und die Funktionen des Systems</t>
  </si>
  <si>
    <t>Kostenfreie, ergänzende Nacheinweisung innerhalb des 1. Betriebsjahres nach Ersteinweisung</t>
  </si>
  <si>
    <t>Alle Schulungen erfolgen in deutscher Sprache.</t>
  </si>
  <si>
    <t>Dem Auftraggeber wird das Recht eingeräumt, die Teilnehmerzahl entsprechend dem Bedarf anzupassen. Mehrkosten können nicht geltend gemacht werden.</t>
  </si>
  <si>
    <t>Sämtliche gesetzlichen Prüfungen müssen während der Gewährleistung enthalten sein.</t>
  </si>
  <si>
    <t xml:space="preserve">Gesamtkosten Hauptangebot (wertungsrelevant) </t>
  </si>
  <si>
    <t>Bieter</t>
  </si>
  <si>
    <t>Position
im LV</t>
  </si>
  <si>
    <t>Bezeichung</t>
  </si>
  <si>
    <t>Gesamtkosten netto</t>
  </si>
  <si>
    <t>zzgl. 19% MwSt.</t>
  </si>
  <si>
    <t>Gesamtkosten brutto</t>
  </si>
  <si>
    <t>Die Kosten verstehen sich komplett inkl. aller Nebenkosten, zum Betrieb notwendigen Zulassungen, Lieferung frei Verwendungstelle, Aufbau und Montage mit Netzwerk- und Softwareinstallation, Inbetriebnahme, Systemtestung, Einweisungen sowie zum Betrieb erforderlichen Zubehörs an den jeweiligen Standorten des Vivantes Netzwerk für Gesundheit - für jedes einzelne zu liefernde Produkt -  entsprechenden den beigefügten Ausschreibungsbedingungen.</t>
  </si>
  <si>
    <t>Angebote, welche nicht bei allen angegebenen Positionen in den Preisblättern die geforderten Preise enthalten, werden von der Wertung ausgeschlossen.</t>
  </si>
  <si>
    <t xml:space="preserve">Es sind grundsätzlich zutreffende Preisangaben zu machen, d. h. es ist der Betrag anzugeben, der für die betreffende Leistung auf Grundlage der Urkalkulation tatsächlich 
beansprucht wird.  Bei „0,00“ und „0,01“ €- Preisen besteht grundsätzlich der Verdacht auf Mischkalkulation und nicht auskömmliche Preise.  Diese Preisangaben 
sind nur dann einzusetzen, wenn sie mit Blick auf die konkrete Leistungsposition auf Nachfrage des Auftraggebers sachlich begründet werden  können. </t>
  </si>
  <si>
    <t>1.</t>
  </si>
  <si>
    <t>Hersteller, Typ, Modell</t>
  </si>
  <si>
    <t>Zahlungsbedingungen: 21 Tage 3% Skonto, 30 Tage netto</t>
  </si>
  <si>
    <t>Das System besitzt eine CE-Kennzeichnung</t>
  </si>
  <si>
    <t>21 Tage 3% Skonto 30 Tage netto ab Datum des Inbetriebnahmeprotokolls (Lieferscheindatum ist irrelevant)</t>
  </si>
  <si>
    <r>
      <t>Es können online und offline Schulungen mit fachspezifischer Begleitung durchgeführt werden.</t>
    </r>
    <r>
      <rPr>
        <sz val="11"/>
        <color rgb="FFFF0000"/>
        <rFont val="Calibri"/>
        <family val="2"/>
        <scheme val="minor"/>
      </rPr>
      <t xml:space="preserve"> </t>
    </r>
  </si>
  <si>
    <t>Angabe der Lieferzeit (in Wochen)</t>
  </si>
  <si>
    <t>24 Monate Gewährleistung</t>
  </si>
  <si>
    <t>Gewährleistung 24 Monate</t>
  </si>
  <si>
    <t>Erläuterung aller Routineapplikationen und Übungen zu den Standard-Anwendungstechniken</t>
  </si>
  <si>
    <t>Lieferung frei Verwendungsstelle, Inbetriebnahme und Einweisung</t>
  </si>
  <si>
    <t>B_1</t>
  </si>
  <si>
    <t>B_1.1</t>
  </si>
  <si>
    <t>B_1.2</t>
  </si>
  <si>
    <t>B_1.3</t>
  </si>
  <si>
    <t>B_1.4</t>
  </si>
  <si>
    <t>B_1.5</t>
  </si>
  <si>
    <t>B_1.6</t>
  </si>
  <si>
    <t>B_2</t>
  </si>
  <si>
    <t>B_2.1</t>
  </si>
  <si>
    <t>B_2.2</t>
  </si>
  <si>
    <t>B_2.3</t>
  </si>
  <si>
    <t>B_2.4</t>
  </si>
  <si>
    <t>B_2.5</t>
  </si>
  <si>
    <t>Das System besitzt eine Zulassung nach MDR</t>
  </si>
  <si>
    <t>System entsprechend Anforderungskriterien im Leistungsverzeichnis</t>
  </si>
  <si>
    <t>Gesamtpreis in netto</t>
  </si>
  <si>
    <t>Transkutaner Sauerstoffmonitor zur Beurteilung von Gefäßerkrankungen und Wundheilungen</t>
  </si>
  <si>
    <t>Tragegriff am Gerät</t>
  </si>
  <si>
    <t>USB-Schnittstelle für eine mögliche Anbindung an einen Computer</t>
  </si>
  <si>
    <t>Optische und akustische Alarmierung bei Messwerten außerhalb der Grenzen oder bei Systemfehlern</t>
  </si>
  <si>
    <t>LCD mit Touchscreen zur Bedienung des Geräts</t>
  </si>
  <si>
    <t>Gewicht: maximal 5 kg</t>
  </si>
  <si>
    <t>Monitor mit acht Anschlüssen für Ableitungen/Sensoren</t>
  </si>
  <si>
    <t>Sensortyp: Clark-Elektrode</t>
  </si>
  <si>
    <t>Messparameter: transkutaner Sauerstoffpartialdruck (tcpO2)</t>
  </si>
  <si>
    <t>Gebrauchsanweisung und CE-Konformitätserklärung werden zusammen mit dem Angebot digital eingereicht.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</si>
</sst>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4" x14ac:knownFonts="1">
    <font>
      <sz val="11"/>
      <color theme="1"/>
      <name val="Calibri"/>
      <family val="2"/>
      <scheme val="minor"/>
    </font>
    <font>
      <sz val="11"/>
      <color rgb="FFFF0000"/>
      <name val="Calibri"/>
      <family val="2"/>
      <scheme val="minor"/>
    </font>
    <font>
      <b/>
      <sz val="11"/>
      <color theme="1"/>
      <name val="Calibri"/>
      <family val="2"/>
      <scheme val="minor"/>
    </font>
    <font>
      <b/>
      <sz val="10"/>
      <color rgb="FF000000"/>
      <name val="Arial"/>
      <family val="2"/>
    </font>
    <font>
      <sz val="11"/>
      <name val="Calibri"/>
      <family val="2"/>
      <scheme val="minor"/>
    </font>
    <font>
      <sz val="10"/>
      <color rgb="FF000000"/>
      <name val="Calibri"/>
      <family val="2"/>
      <scheme val="minor"/>
    </font>
    <font>
      <sz val="10"/>
      <name val="Calibri"/>
      <family val="2"/>
      <scheme val="minor"/>
    </font>
    <font>
      <sz val="10"/>
      <color theme="1"/>
      <name val="Calibri"/>
      <family val="2"/>
      <scheme val="minor"/>
    </font>
    <font>
      <b/>
      <sz val="10"/>
      <name val="Calibri"/>
      <family val="2"/>
      <scheme val="minor"/>
    </font>
    <font>
      <sz val="8"/>
      <color rgb="FF000000"/>
      <name val="Calibri"/>
      <family val="2"/>
      <scheme val="minor"/>
    </font>
    <font>
      <sz val="8"/>
      <name val="Calibri"/>
      <family val="2"/>
      <scheme val="minor"/>
    </font>
    <font>
      <sz val="8"/>
      <color theme="1"/>
      <name val="Calibri"/>
      <family val="2"/>
      <scheme val="minor"/>
    </font>
    <font>
      <b/>
      <sz val="11"/>
      <name val="Calibri"/>
      <family val="2"/>
      <scheme val="minor"/>
    </font>
    <font>
      <sz val="10"/>
      <name val="Arial"/>
      <family val="2"/>
    </font>
    <font>
      <b/>
      <sz val="11"/>
      <color theme="1"/>
      <name val="Arial"/>
      <family val="2"/>
    </font>
    <font>
      <b/>
      <i/>
      <sz val="11"/>
      <name val="Calibri"/>
      <family val="2"/>
      <scheme val="minor"/>
    </font>
    <font>
      <sz val="11"/>
      <color theme="1"/>
      <name val="Calibri"/>
      <family val="2"/>
    </font>
    <font>
      <u/>
      <sz val="10"/>
      <name val="Calibri"/>
      <family val="2"/>
      <scheme val="minor"/>
    </font>
    <font>
      <b/>
      <sz val="8"/>
      <name val="Calibri"/>
      <family val="2"/>
      <scheme val="minor"/>
    </font>
    <font>
      <b/>
      <u/>
      <sz val="11"/>
      <color theme="1"/>
      <name val="Calibri"/>
      <family val="2"/>
      <scheme val="minor"/>
    </font>
    <font>
      <b/>
      <sz val="12"/>
      <color theme="1"/>
      <name val="Calibri"/>
      <family val="2"/>
      <scheme val="minor"/>
    </font>
    <font>
      <sz val="12"/>
      <color theme="1"/>
      <name val="Calibri"/>
      <family val="2"/>
      <scheme val="minor"/>
    </font>
    <font>
      <i/>
      <sz val="11"/>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7" tint="0.79998168889431442"/>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style="thin">
        <color indexed="64"/>
      </bottom>
      <diagonal/>
    </border>
  </borders>
  <cellStyleXfs count="2">
    <xf numFmtId="0" fontId="0" fillId="0" borderId="0"/>
    <xf numFmtId="0" fontId="13" fillId="0" borderId="0"/>
  </cellStyleXfs>
  <cellXfs count="128">
    <xf numFmtId="0" fontId="0" fillId="0" borderId="0" xfId="0"/>
    <xf numFmtId="0" fontId="0" fillId="0" borderId="0" xfId="0" applyAlignment="1">
      <alignment horizontal="center"/>
    </xf>
    <xf numFmtId="0" fontId="2" fillId="0" borderId="0" xfId="0" applyFont="1" applyAlignment="1">
      <alignment horizontal="center"/>
    </xf>
    <xf numFmtId="0" fontId="4" fillId="0" borderId="0" xfId="0" applyFont="1"/>
    <xf numFmtId="0" fontId="4" fillId="0" borderId="0" xfId="0" applyFont="1" applyAlignment="1">
      <alignment vertical="center"/>
    </xf>
    <xf numFmtId="0" fontId="4" fillId="0" borderId="0" xfId="0" applyFont="1" applyAlignment="1">
      <alignment vertical="top"/>
    </xf>
    <xf numFmtId="0" fontId="0" fillId="0" borderId="0" xfId="0" applyAlignment="1">
      <alignment horizontal="center" vertical="center"/>
    </xf>
    <xf numFmtId="0" fontId="0" fillId="0" borderId="0" xfId="0" applyProtection="1">
      <protection locked="0"/>
    </xf>
    <xf numFmtId="0" fontId="0" fillId="0" borderId="0" xfId="0" applyAlignment="1">
      <alignment vertical="top"/>
    </xf>
    <xf numFmtId="0" fontId="12" fillId="0" borderId="2" xfId="0" applyFont="1" applyBorder="1" applyAlignment="1" applyProtection="1">
      <alignment horizontal="center" vertical="center"/>
      <protection locked="0"/>
    </xf>
    <xf numFmtId="0" fontId="0" fillId="0" borderId="21" xfId="0" applyBorder="1" applyAlignment="1">
      <alignment horizontal="center" vertical="center"/>
    </xf>
    <xf numFmtId="0" fontId="12" fillId="0" borderId="2" xfId="0" applyFont="1" applyBorder="1" applyAlignment="1" applyProtection="1">
      <alignment horizontal="center" vertical="top"/>
      <protection locked="0"/>
    </xf>
    <xf numFmtId="0" fontId="2" fillId="0" borderId="0" xfId="0" applyFont="1"/>
    <xf numFmtId="49" fontId="12" fillId="2" borderId="2" xfId="0" applyNumberFormat="1" applyFont="1" applyFill="1" applyBorder="1" applyAlignment="1" applyProtection="1">
      <alignment horizontal="center" vertical="center" wrapText="1"/>
    </xf>
    <xf numFmtId="49" fontId="12" fillId="2" borderId="2" xfId="0" applyNumberFormat="1" applyFont="1" applyFill="1" applyBorder="1" applyAlignment="1" applyProtection="1">
      <alignment vertical="center" wrapText="1"/>
    </xf>
    <xf numFmtId="0" fontId="2" fillId="2" borderId="2" xfId="0" applyFont="1" applyFill="1" applyBorder="1" applyAlignment="1" applyProtection="1">
      <alignment horizontal="center" vertical="center"/>
    </xf>
    <xf numFmtId="49" fontId="4" fillId="2" borderId="5" xfId="0" applyNumberFormat="1" applyFont="1" applyFill="1" applyBorder="1" applyAlignment="1" applyProtection="1">
      <alignment vertical="center" wrapText="1"/>
    </xf>
    <xf numFmtId="0" fontId="15" fillId="2" borderId="2" xfId="0" applyFont="1" applyFill="1" applyBorder="1" applyAlignment="1" applyProtection="1">
      <alignment horizontal="center" vertical="center"/>
    </xf>
    <xf numFmtId="49" fontId="4" fillId="3" borderId="2" xfId="0" applyNumberFormat="1" applyFont="1" applyFill="1" applyBorder="1" applyAlignment="1" applyProtection="1">
      <alignment horizontal="left" vertical="top" wrapText="1"/>
      <protection locked="0"/>
    </xf>
    <xf numFmtId="0" fontId="15" fillId="2" borderId="4" xfId="0" applyFont="1" applyFill="1" applyBorder="1" applyAlignment="1" applyProtection="1">
      <alignment horizontal="center" vertical="center"/>
    </xf>
    <xf numFmtId="0" fontId="4" fillId="0" borderId="2" xfId="0" applyFont="1" applyBorder="1" applyAlignment="1" applyProtection="1">
      <alignment horizontal="left" vertical="top"/>
      <protection locked="0"/>
    </xf>
    <xf numFmtId="0" fontId="0" fillId="5" borderId="0" xfId="0" applyFill="1"/>
    <xf numFmtId="0" fontId="4" fillId="2" borderId="2" xfId="0" applyFont="1" applyFill="1" applyBorder="1" applyAlignment="1" applyProtection="1">
      <alignment vertical="center" wrapText="1"/>
    </xf>
    <xf numFmtId="0" fontId="6" fillId="2" borderId="2" xfId="0" applyFont="1" applyFill="1" applyBorder="1" applyAlignment="1" applyProtection="1">
      <alignment vertical="center" wrapText="1"/>
    </xf>
    <xf numFmtId="0" fontId="5" fillId="2" borderId="2"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xf>
    <xf numFmtId="0" fontId="18" fillId="2" borderId="13" xfId="0" applyFont="1" applyFill="1" applyBorder="1" applyAlignment="1" applyProtection="1">
      <alignment horizontal="center" vertical="center" wrapText="1"/>
    </xf>
    <xf numFmtId="49" fontId="12" fillId="6" borderId="2" xfId="0" applyNumberFormat="1" applyFont="1" applyFill="1" applyBorder="1" applyAlignment="1" applyProtection="1">
      <alignment vertical="center" wrapText="1"/>
    </xf>
    <xf numFmtId="49" fontId="4" fillId="6" borderId="2" xfId="0" applyNumberFormat="1" applyFont="1" applyFill="1" applyBorder="1" applyAlignment="1" applyProtection="1">
      <alignment vertical="center" wrapText="1"/>
    </xf>
    <xf numFmtId="0" fontId="0" fillId="6" borderId="2" xfId="0" applyFill="1" applyBorder="1" applyAlignment="1" applyProtection="1">
      <alignment vertical="center" wrapText="1"/>
    </xf>
    <xf numFmtId="49" fontId="12" fillId="2" borderId="3" xfId="0" applyNumberFormat="1" applyFont="1" applyFill="1" applyBorder="1" applyAlignment="1" applyProtection="1">
      <alignment horizontal="center" vertical="center" wrapText="1"/>
    </xf>
    <xf numFmtId="0" fontId="2" fillId="2" borderId="2" xfId="0" applyFont="1" applyFill="1" applyBorder="1" applyAlignment="1" applyProtection="1">
      <alignment vertical="top" wrapText="1"/>
    </xf>
    <xf numFmtId="49" fontId="12" fillId="4" borderId="2" xfId="0" applyNumberFormat="1" applyFont="1" applyFill="1" applyBorder="1" applyAlignment="1" applyProtection="1">
      <alignment vertical="center" wrapText="1"/>
    </xf>
    <xf numFmtId="49" fontId="4" fillId="4" borderId="2" xfId="0" applyNumberFormat="1" applyFont="1" applyFill="1" applyBorder="1" applyAlignment="1" applyProtection="1">
      <alignment vertical="center" wrapText="1"/>
    </xf>
    <xf numFmtId="0" fontId="0" fillId="4" borderId="2" xfId="0" applyFill="1" applyBorder="1" applyAlignment="1" applyProtection="1">
      <alignment vertical="center" wrapText="1"/>
    </xf>
    <xf numFmtId="0" fontId="4" fillId="4" borderId="2" xfId="0" applyFont="1" applyFill="1" applyBorder="1" applyAlignment="1" applyProtection="1">
      <alignment vertical="center" wrapText="1"/>
    </xf>
    <xf numFmtId="0" fontId="4" fillId="2" borderId="16" xfId="0" applyFont="1" applyFill="1" applyBorder="1" applyAlignment="1" applyProtection="1">
      <alignment vertical="center" wrapText="1"/>
    </xf>
    <xf numFmtId="0" fontId="6" fillId="2" borderId="2" xfId="0" applyFont="1" applyFill="1" applyBorder="1" applyAlignment="1" applyProtection="1">
      <alignment vertical="top" wrapText="1"/>
    </xf>
    <xf numFmtId="0" fontId="7" fillId="2" borderId="3" xfId="0" applyFont="1" applyFill="1" applyBorder="1" applyAlignment="1" applyProtection="1">
      <alignment horizontal="center" vertical="center"/>
    </xf>
    <xf numFmtId="0" fontId="18" fillId="2" borderId="2" xfId="0" applyFont="1" applyFill="1" applyBorder="1" applyAlignment="1" applyProtection="1">
      <alignment horizontal="center" vertical="center" wrapText="1"/>
    </xf>
    <xf numFmtId="49" fontId="12" fillId="4" borderId="16" xfId="0" applyNumberFormat="1" applyFont="1" applyFill="1" applyBorder="1" applyAlignment="1" applyProtection="1">
      <alignment vertical="center" wrapText="1"/>
    </xf>
    <xf numFmtId="0" fontId="14" fillId="4" borderId="3" xfId="0" applyFont="1" applyFill="1" applyBorder="1" applyAlignment="1" applyProtection="1">
      <alignment vertical="center" wrapText="1"/>
    </xf>
    <xf numFmtId="0" fontId="14" fillId="4" borderId="5" xfId="0" applyFont="1" applyFill="1" applyBorder="1" applyAlignment="1" applyProtection="1">
      <alignment vertical="center" wrapText="1"/>
    </xf>
    <xf numFmtId="0" fontId="14" fillId="4" borderId="4" xfId="0" applyFont="1" applyFill="1" applyBorder="1" applyAlignment="1" applyProtection="1">
      <alignment vertical="center" wrapText="1"/>
    </xf>
    <xf numFmtId="49" fontId="4" fillId="4" borderId="2" xfId="0" applyNumberFormat="1" applyFont="1" applyFill="1" applyBorder="1" applyAlignment="1" applyProtection="1">
      <alignment vertical="top" wrapText="1"/>
    </xf>
    <xf numFmtId="0" fontId="12" fillId="0" borderId="2" xfId="0" applyFont="1" applyBorder="1" applyAlignment="1" applyProtection="1">
      <alignment horizontal="center" vertical="top"/>
    </xf>
    <xf numFmtId="0" fontId="2" fillId="2" borderId="3" xfId="0" applyFont="1" applyFill="1" applyBorder="1" applyAlignment="1" applyProtection="1">
      <alignment horizontal="center" vertical="top"/>
    </xf>
    <xf numFmtId="49" fontId="4" fillId="2" borderId="3" xfId="0" applyNumberFormat="1" applyFont="1" applyFill="1" applyBorder="1" applyAlignment="1" applyProtection="1">
      <alignment vertical="center" wrapText="1"/>
    </xf>
    <xf numFmtId="0" fontId="2" fillId="2" borderId="3"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49" fontId="12" fillId="6" borderId="20" xfId="0" applyNumberFormat="1" applyFont="1" applyFill="1" applyBorder="1" applyAlignment="1" applyProtection="1">
      <alignment vertical="center" wrapText="1"/>
    </xf>
    <xf numFmtId="0" fontId="2" fillId="2" borderId="5" xfId="0" applyFont="1" applyFill="1" applyBorder="1" applyAlignment="1" applyProtection="1">
      <alignment horizontal="center" vertical="center"/>
    </xf>
    <xf numFmtId="49" fontId="4" fillId="6" borderId="16" xfId="0" applyNumberFormat="1" applyFont="1" applyFill="1" applyBorder="1" applyAlignment="1" applyProtection="1">
      <alignment vertical="center" wrapText="1"/>
    </xf>
    <xf numFmtId="0" fontId="16" fillId="6" borderId="2" xfId="0" applyFont="1" applyFill="1" applyBorder="1" applyAlignment="1" applyProtection="1">
      <alignment vertical="center" wrapText="1"/>
    </xf>
    <xf numFmtId="0" fontId="12" fillId="2" borderId="3" xfId="0" applyFont="1" applyFill="1" applyBorder="1" applyAlignment="1" applyProtection="1">
      <alignment horizontal="center" vertical="center"/>
    </xf>
    <xf numFmtId="49" fontId="12" fillId="0" borderId="2" xfId="0" applyNumberFormat="1" applyFont="1" applyFill="1" applyBorder="1" applyAlignment="1" applyProtection="1">
      <alignment vertical="top" wrapText="1"/>
      <protection locked="0"/>
    </xf>
    <xf numFmtId="0" fontId="0" fillId="0" borderId="0" xfId="0" applyProtection="1"/>
    <xf numFmtId="0" fontId="2" fillId="2" borderId="0" xfId="0" applyFont="1" applyFill="1" applyAlignment="1">
      <alignment horizontal="center"/>
    </xf>
    <xf numFmtId="0" fontId="2" fillId="2" borderId="0" xfId="0" applyFont="1" applyFill="1" applyAlignment="1">
      <alignment horizontal="right"/>
    </xf>
    <xf numFmtId="0" fontId="2" fillId="2" borderId="3" xfId="0" applyFont="1" applyFill="1" applyBorder="1" applyAlignment="1">
      <alignment vertical="top" wrapText="1"/>
    </xf>
    <xf numFmtId="0" fontId="2" fillId="2" borderId="2" xfId="0" applyFont="1" applyFill="1" applyBorder="1" applyAlignment="1">
      <alignment vertical="top"/>
    </xf>
    <xf numFmtId="0" fontId="2" fillId="2" borderId="2" xfId="0" applyFont="1" applyFill="1" applyBorder="1" applyAlignment="1">
      <alignment horizontal="center" vertical="top" wrapText="1"/>
    </xf>
    <xf numFmtId="49" fontId="2" fillId="5" borderId="2" xfId="0" applyNumberFormat="1" applyFont="1" applyFill="1" applyBorder="1" applyAlignment="1">
      <alignment horizontal="center" vertical="center"/>
    </xf>
    <xf numFmtId="49" fontId="2" fillId="5" borderId="2" xfId="0" applyNumberFormat="1" applyFont="1" applyFill="1" applyBorder="1" applyAlignment="1">
      <alignment vertical="center" wrapText="1"/>
    </xf>
    <xf numFmtId="0" fontId="0" fillId="0" borderId="2" xfId="0" applyBorder="1" applyAlignment="1" applyProtection="1">
      <alignment vertical="top"/>
      <protection locked="0"/>
    </xf>
    <xf numFmtId="0" fontId="20" fillId="2" borderId="23" xfId="0" applyFont="1" applyFill="1" applyBorder="1"/>
    <xf numFmtId="0" fontId="21" fillId="2" borderId="0" xfId="0" applyFont="1" applyFill="1"/>
    <xf numFmtId="164" fontId="20" fillId="2" borderId="9" xfId="0" applyNumberFormat="1" applyFont="1" applyFill="1" applyBorder="1" applyAlignment="1">
      <alignment horizontal="right"/>
    </xf>
    <xf numFmtId="0" fontId="20" fillId="2" borderId="11" xfId="0" applyFont="1" applyFill="1" applyBorder="1"/>
    <xf numFmtId="0" fontId="20" fillId="2" borderId="1" xfId="0" applyFont="1" applyFill="1" applyBorder="1"/>
    <xf numFmtId="164" fontId="20" fillId="2" borderId="24" xfId="0" applyNumberFormat="1" applyFont="1" applyFill="1" applyBorder="1" applyAlignment="1">
      <alignment horizontal="right"/>
    </xf>
    <xf numFmtId="0" fontId="23" fillId="5" borderId="0" xfId="0" applyFont="1" applyFill="1"/>
    <xf numFmtId="164" fontId="0" fillId="0" borderId="0" xfId="0" applyNumberFormat="1" applyProtection="1"/>
    <xf numFmtId="164" fontId="2" fillId="0" borderId="0" xfId="0" applyNumberFormat="1" applyFont="1" applyProtection="1"/>
    <xf numFmtId="0" fontId="22" fillId="5" borderId="0" xfId="0" applyFont="1" applyFill="1" applyAlignment="1">
      <alignment vertical="top" wrapText="1"/>
    </xf>
    <xf numFmtId="0" fontId="23" fillId="5" borderId="0" xfId="0" applyFont="1" applyFill="1" applyAlignment="1">
      <alignment vertical="top"/>
    </xf>
    <xf numFmtId="0" fontId="23" fillId="5" borderId="0" xfId="0" applyFont="1" applyFill="1" applyAlignment="1">
      <alignment vertical="top" wrapText="1"/>
    </xf>
    <xf numFmtId="0" fontId="19" fillId="2" borderId="0" xfId="0" applyFont="1" applyFill="1" applyAlignment="1">
      <alignment horizontal="center"/>
    </xf>
    <xf numFmtId="0" fontId="2" fillId="2" borderId="2" xfId="0" applyFont="1" applyFill="1" applyBorder="1" applyAlignment="1">
      <alignment horizontal="left" vertical="top"/>
    </xf>
    <xf numFmtId="0" fontId="4" fillId="4" borderId="2" xfId="0" applyFont="1" applyFill="1" applyBorder="1" applyAlignment="1" applyProtection="1">
      <alignment vertical="center"/>
    </xf>
    <xf numFmtId="164" fontId="2" fillId="0" borderId="2" xfId="0" applyNumberFormat="1" applyFont="1" applyFill="1" applyBorder="1" applyAlignment="1" applyProtection="1">
      <alignment horizontal="right" vertical="center"/>
      <protection locked="0"/>
    </xf>
    <xf numFmtId="0" fontId="2" fillId="6" borderId="3" xfId="0" applyFont="1" applyFill="1" applyBorder="1" applyAlignment="1" applyProtection="1">
      <alignment vertical="top" wrapText="1"/>
    </xf>
    <xf numFmtId="0" fontId="2" fillId="6" borderId="5" xfId="0" applyFont="1" applyFill="1" applyBorder="1" applyAlignment="1" applyProtection="1">
      <alignment vertical="top" wrapText="1"/>
    </xf>
    <xf numFmtId="0" fontId="2" fillId="6" borderId="4" xfId="0" applyFont="1" applyFill="1" applyBorder="1" applyAlignment="1" applyProtection="1">
      <alignment vertical="top" wrapText="1"/>
    </xf>
    <xf numFmtId="0" fontId="2" fillId="4" borderId="3" xfId="0" applyFont="1" applyFill="1" applyBorder="1" applyAlignment="1" applyProtection="1">
      <alignment vertical="top" wrapText="1"/>
    </xf>
    <xf numFmtId="0" fontId="2" fillId="4" borderId="5" xfId="0" applyFont="1" applyFill="1" applyBorder="1" applyAlignment="1" applyProtection="1">
      <alignment vertical="top" wrapText="1"/>
    </xf>
    <xf numFmtId="0" fontId="2" fillId="4" borderId="4" xfId="0" applyFont="1" applyFill="1" applyBorder="1" applyAlignment="1" applyProtection="1">
      <alignment vertical="top" wrapText="1"/>
    </xf>
    <xf numFmtId="0" fontId="3" fillId="2" borderId="1"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xf>
    <xf numFmtId="0" fontId="4" fillId="2" borderId="4" xfId="0" applyFont="1" applyFill="1" applyBorder="1" applyAlignment="1" applyProtection="1">
      <alignment horizontal="center"/>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4" fillId="2" borderId="6" xfId="0" applyFont="1" applyFill="1" applyBorder="1" applyAlignment="1" applyProtection="1">
      <alignment horizontal="center"/>
    </xf>
    <xf numFmtId="0" fontId="4" fillId="2" borderId="9" xfId="0" applyFont="1" applyFill="1" applyBorder="1" applyAlignment="1" applyProtection="1">
      <alignment horizontal="center"/>
    </xf>
    <xf numFmtId="0" fontId="6" fillId="2" borderId="7"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xf>
    <xf numFmtId="0" fontId="6" fillId="2" borderId="12" xfId="0" applyFont="1" applyFill="1" applyBorder="1" applyAlignment="1" applyProtection="1">
      <alignment horizontal="center" vertical="center"/>
    </xf>
    <xf numFmtId="0" fontId="8" fillId="2" borderId="8"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7"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9" fillId="2" borderId="7"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49" fontId="12" fillId="6" borderId="3" xfId="0" applyNumberFormat="1" applyFont="1" applyFill="1" applyBorder="1" applyAlignment="1" applyProtection="1">
      <alignment vertical="top" wrapText="1"/>
    </xf>
    <xf numFmtId="49" fontId="12" fillId="6" borderId="5" xfId="0" applyNumberFormat="1" applyFont="1" applyFill="1" applyBorder="1" applyAlignment="1" applyProtection="1">
      <alignment vertical="top" wrapText="1"/>
    </xf>
    <xf numFmtId="49" fontId="12" fillId="6" borderId="4" xfId="0" applyNumberFormat="1" applyFont="1" applyFill="1" applyBorder="1" applyAlignment="1" applyProtection="1">
      <alignment vertical="top" wrapText="1"/>
    </xf>
    <xf numFmtId="0" fontId="3" fillId="2" borderId="14" xfId="0" applyFont="1" applyFill="1" applyBorder="1" applyAlignment="1" applyProtection="1">
      <alignment horizontal="center" vertical="center"/>
    </xf>
    <xf numFmtId="0" fontId="3" fillId="2" borderId="15" xfId="0" applyFont="1" applyFill="1" applyBorder="1" applyAlignment="1" applyProtection="1">
      <alignment horizontal="center" vertical="center"/>
    </xf>
    <xf numFmtId="0" fontId="3" fillId="2" borderId="22" xfId="0" applyFont="1" applyFill="1" applyBorder="1" applyAlignment="1" applyProtection="1">
      <alignment horizontal="center" vertical="center"/>
    </xf>
    <xf numFmtId="0" fontId="4" fillId="2" borderId="17" xfId="0" applyFont="1" applyFill="1" applyBorder="1" applyAlignment="1" applyProtection="1">
      <alignment horizontal="center"/>
    </xf>
    <xf numFmtId="0" fontId="4" fillId="2" borderId="18" xfId="0" applyFont="1" applyFill="1" applyBorder="1" applyAlignment="1" applyProtection="1">
      <alignment horizontal="center"/>
    </xf>
    <xf numFmtId="0" fontId="4" fillId="2" borderId="19" xfId="0" applyFont="1" applyFill="1" applyBorder="1" applyAlignment="1" applyProtection="1">
      <alignment horizontal="center"/>
    </xf>
    <xf numFmtId="0" fontId="8" fillId="2" borderId="2"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xf numFmtId="0" fontId="23" fillId="5" borderId="0" xfId="0" applyFont="1" applyFill="1" applyAlignment="1">
      <alignment vertical="top" wrapText="1"/>
    </xf>
    <xf numFmtId="0" fontId="19" fillId="2" borderId="0" xfId="0" applyFont="1" applyFill="1" applyAlignment="1">
      <alignment horizontal="center"/>
    </xf>
    <xf numFmtId="0" fontId="0" fillId="2" borderId="2" xfId="0" applyFill="1" applyBorder="1" applyAlignment="1">
      <alignment horizontal="center"/>
    </xf>
    <xf numFmtId="0" fontId="2" fillId="0" borderId="3" xfId="0" applyFont="1" applyBorder="1" applyAlignment="1" applyProtection="1">
      <alignment horizontal="center"/>
      <protection locked="0"/>
    </xf>
    <xf numFmtId="0" fontId="0" fillId="0" borderId="4" xfId="0" applyBorder="1" applyAlignment="1" applyProtection="1">
      <alignment horizontal="center"/>
      <protection locked="0"/>
    </xf>
    <xf numFmtId="0" fontId="22" fillId="5" borderId="0" xfId="0" applyFont="1" applyFill="1" applyAlignment="1">
      <alignment vertical="top" wrapText="1"/>
    </xf>
    <xf numFmtId="0" fontId="23" fillId="5" borderId="0" xfId="0" applyFont="1" applyFill="1" applyAlignment="1">
      <alignment vertical="top"/>
    </xf>
  </cellXfs>
  <cellStyles count="2">
    <cellStyle name="Standard" xfId="0" builtinId="0"/>
    <cellStyle name="Standard 2" xfId="1" xr:uid="{00000000-0005-0000-0000-000002000000}"/>
  </cellStyles>
  <dxfs count="68">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ont>
        <b/>
        <i val="0"/>
        <color rgb="FFFF0000"/>
      </font>
    </dxf>
    <dxf>
      <font>
        <b/>
        <i val="0"/>
        <color rgb="FFFF0000"/>
      </font>
      <fill>
        <patternFill>
          <fgColor indexed="64"/>
          <bgColor rgb="FFFFFF00"/>
        </patternFill>
      </fill>
    </dxf>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
      <font>
        <b/>
        <i val="0"/>
        <color rgb="FFFF0000"/>
      </font>
    </dxf>
    <dxf>
      <font>
        <b/>
        <i val="0"/>
        <color rgb="FFFF0000"/>
      </font>
      <fill>
        <patternFill>
          <fgColor indexed="64"/>
          <bgColor rgb="FFFFFF00"/>
        </patternFill>
      </fill>
    </dxf>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
      <font>
        <b/>
        <i val="0"/>
        <color rgb="FFFF0000"/>
      </font>
    </dxf>
    <dxf>
      <font>
        <b/>
        <i val="0"/>
        <color rgb="FFFF0000"/>
      </font>
      <fill>
        <patternFill>
          <fgColor indexed="64"/>
          <bgColor rgb="FFFFFF00"/>
        </patternFill>
      </fill>
    </dxf>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
      <font>
        <b/>
        <i val="0"/>
        <color rgb="FFFF0000"/>
      </font>
    </dxf>
    <dxf>
      <font>
        <b/>
        <i val="0"/>
        <color rgb="FFFF0000"/>
      </font>
      <fill>
        <patternFill>
          <fgColor indexed="64"/>
          <bgColor rgb="FFFFFF00"/>
        </patternFill>
      </fill>
    </dxf>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
      <font>
        <b/>
        <i val="0"/>
        <color rgb="FFFF0000"/>
      </font>
    </dxf>
    <dxf>
      <font>
        <b/>
        <i val="0"/>
        <color rgb="FFFF0000"/>
      </font>
      <fill>
        <patternFill>
          <fgColor indexed="64"/>
          <bgColor rgb="FFFFFF00"/>
        </patternFill>
      </fill>
    </dxf>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
      <font>
        <b/>
        <i val="0"/>
        <color rgb="FFFF0000"/>
      </font>
    </dxf>
    <dxf>
      <font>
        <b/>
        <i val="0"/>
        <color rgb="FFFF0000"/>
      </font>
      <fill>
        <patternFill>
          <fgColor indexed="64"/>
          <bgColor rgb="FFFFFF00"/>
        </patternFill>
      </fill>
    </dxf>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
      <font>
        <b/>
        <i val="0"/>
        <color rgb="FFFF0000"/>
      </font>
    </dxf>
    <dxf>
      <font>
        <b/>
        <i val="0"/>
        <color rgb="FFFF0000"/>
      </font>
      <fill>
        <patternFill>
          <fgColor indexed="64"/>
          <bgColor rgb="FFFFFF00"/>
        </patternFill>
      </fill>
    </dxf>
    <dxf>
      <fill>
        <patternFill>
          <bgColor theme="0" tint="-0.14996795556505021"/>
        </patternFill>
      </fill>
    </dxf>
    <dxf>
      <fill>
        <patternFill patternType="solid">
          <bgColor theme="0" tint="-0.14996795556505021"/>
        </patternFill>
      </fill>
    </dxf>
    <dxf>
      <fill>
        <patternFill patternType="none">
          <bgColor auto="1"/>
        </patternFill>
      </fill>
    </dxf>
    <dxf>
      <fill>
        <patternFill>
          <bgColor theme="0" tint="-0.14996795556505021"/>
        </patternFill>
      </fill>
    </dxf>
    <dxf>
      <fill>
        <patternFill>
          <bgColor theme="9" tint="0.79998168889431442"/>
        </patternFill>
      </fill>
    </dxf>
    <dxf>
      <fill>
        <patternFill>
          <bgColor rgb="FFFF0000"/>
        </patternFill>
      </fill>
    </dxf>
  </dxfs>
  <tableStyles count="0" defaultTableStyle="TableStyleMedium2" defaultPivotStyle="PivotStyleLight16"/>
  <colors>
    <mruColors>
      <color rgb="FFFFFFCC"/>
      <color rgb="FF00B0F0"/>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ti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tif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19050</xdr:rowOff>
        </xdr:from>
        <xdr:to>
          <xdr:col>10</xdr:col>
          <xdr:colOff>247650</xdr:colOff>
          <xdr:row>45</xdr:row>
          <xdr:rowOff>171450</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0000-0000014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10</xdr:col>
      <xdr:colOff>647700</xdr:colOff>
      <xdr:row>1</xdr:row>
      <xdr:rowOff>66675</xdr:rowOff>
    </xdr:from>
    <xdr:to>
      <xdr:col>12</xdr:col>
      <xdr:colOff>399890</xdr:colOff>
      <xdr:row>3</xdr:row>
      <xdr:rowOff>123770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67700" y="257175"/>
          <a:ext cx="1276190" cy="4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2009775</xdr:colOff>
      <xdr:row>3</xdr:row>
      <xdr:rowOff>57150</xdr:rowOff>
    </xdr:from>
    <xdr:to>
      <xdr:col>1</xdr:col>
      <xdr:colOff>3285965</xdr:colOff>
      <xdr:row>5</xdr:row>
      <xdr:rowOff>114245</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2725" y="628650"/>
          <a:ext cx="1276190" cy="438095"/>
        </a:xfrm>
        <a:prstGeom prst="rect">
          <a:avLst/>
        </a:prstGeom>
      </xdr:spPr>
    </xdr:pic>
    <xdr:clientData/>
  </xdr:twoCellAnchor>
  <xdr:twoCellAnchor editAs="oneCell">
    <xdr:from>
      <xdr:col>1</xdr:col>
      <xdr:colOff>1981200</xdr:colOff>
      <xdr:row>3</xdr:row>
      <xdr:rowOff>114300</xdr:rowOff>
    </xdr:from>
    <xdr:to>
      <xdr:col>1</xdr:col>
      <xdr:colOff>3257390</xdr:colOff>
      <xdr:row>5</xdr:row>
      <xdr:rowOff>171395</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4150" y="685800"/>
          <a:ext cx="1276190" cy="4380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K14"/>
  <sheetViews>
    <sheetView zoomScaleNormal="100" workbookViewId="0">
      <selection activeCell="L6" sqref="L6"/>
    </sheetView>
  </sheetViews>
  <sheetFormatPr baseColWidth="10" defaultColWidth="11.42578125" defaultRowHeight="15" x14ac:dyDescent="0.25"/>
  <sheetData>
    <row r="14" spans="11:11" x14ac:dyDescent="0.25">
      <c r="K14" s="7"/>
    </row>
  </sheetData>
  <sheetProtection selectLockedCells="1" selectUnlockedCells="1"/>
  <pageMargins left="0.7" right="0.7" top="0.78740157499999996" bottom="0.78740157499999996" header="0.3" footer="0.3"/>
  <pageSetup paperSize="9" orientation="portrait" r:id="rId1"/>
  <drawing r:id="rId2"/>
  <legacyDrawing r:id="rId3"/>
  <oleObjects>
    <mc:AlternateContent xmlns:mc="http://schemas.openxmlformats.org/markup-compatibility/2006">
      <mc:Choice Requires="x14">
        <oleObject progId="Word.Document.12" shapeId="16385" r:id="rId4">
          <objectPr defaultSize="0" r:id="rId5">
            <anchor moveWithCells="1">
              <from>
                <xdr:col>1</xdr:col>
                <xdr:colOff>0</xdr:colOff>
                <xdr:row>1</xdr:row>
                <xdr:rowOff>19050</xdr:rowOff>
              </from>
              <to>
                <xdr:col>10</xdr:col>
                <xdr:colOff>247650</xdr:colOff>
                <xdr:row>45</xdr:row>
                <xdr:rowOff>171450</xdr:rowOff>
              </to>
            </anchor>
          </objectPr>
        </oleObject>
      </mc:Choice>
      <mc:Fallback>
        <oleObject progId="Word.Document.12" shapeId="1638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F22"/>
  <sheetViews>
    <sheetView tabSelected="1" zoomScaleNormal="100" workbookViewId="0">
      <pane ySplit="6" topLeftCell="A7" activePane="bottomLeft" state="frozen"/>
      <selection pane="bottomLeft" activeCell="D8" sqref="D8"/>
    </sheetView>
  </sheetViews>
  <sheetFormatPr baseColWidth="10" defaultColWidth="11.42578125" defaultRowHeight="15" x14ac:dyDescent="0.25"/>
  <cols>
    <col min="1" max="1" width="9.5703125" style="3" customWidth="1"/>
    <col min="2" max="2" width="97.85546875" style="4" customWidth="1"/>
    <col min="3" max="3" width="12.5703125" style="1" customWidth="1"/>
    <col min="4" max="4" width="10" style="6" customWidth="1"/>
    <col min="5" max="5" width="12.85546875" style="1" customWidth="1"/>
    <col min="6" max="6" width="94.5703125" customWidth="1"/>
  </cols>
  <sheetData>
    <row r="1" spans="1:6" x14ac:dyDescent="0.25">
      <c r="A1" s="87" t="s">
        <v>0</v>
      </c>
      <c r="B1" s="87"/>
      <c r="C1" s="87"/>
      <c r="D1" s="87"/>
      <c r="E1" s="87"/>
      <c r="F1" s="87"/>
    </row>
    <row r="2" spans="1:6" x14ac:dyDescent="0.25">
      <c r="A2" s="22" t="s">
        <v>1</v>
      </c>
      <c r="B2" s="23" t="s">
        <v>2</v>
      </c>
      <c r="C2" s="88" t="s">
        <v>3</v>
      </c>
      <c r="D2" s="88"/>
      <c r="E2" s="24"/>
      <c r="F2" s="24"/>
    </row>
    <row r="3" spans="1:6" x14ac:dyDescent="0.25">
      <c r="A3" s="89"/>
      <c r="B3" s="90"/>
      <c r="C3" s="91" t="s">
        <v>4</v>
      </c>
      <c r="D3" s="92"/>
      <c r="E3" s="25"/>
      <c r="F3" s="24"/>
    </row>
    <row r="4" spans="1:6" ht="15" customHeight="1" x14ac:dyDescent="0.25">
      <c r="A4" s="94"/>
      <c r="B4" s="96" t="s">
        <v>25</v>
      </c>
      <c r="C4" s="99" t="s">
        <v>5</v>
      </c>
      <c r="D4" s="101" t="s">
        <v>6</v>
      </c>
      <c r="E4" s="104" t="s">
        <v>28</v>
      </c>
      <c r="F4" s="93" t="s">
        <v>27</v>
      </c>
    </row>
    <row r="5" spans="1:6" ht="15" customHeight="1" x14ac:dyDescent="0.25">
      <c r="A5" s="95"/>
      <c r="B5" s="97"/>
      <c r="C5" s="100"/>
      <c r="D5" s="102"/>
      <c r="E5" s="105"/>
      <c r="F5" s="93"/>
    </row>
    <row r="6" spans="1:6" ht="22.5" x14ac:dyDescent="0.25">
      <c r="A6" s="95"/>
      <c r="B6" s="98"/>
      <c r="C6" s="26" t="s">
        <v>7</v>
      </c>
      <c r="D6" s="103"/>
      <c r="E6" s="106"/>
      <c r="F6" s="93"/>
    </row>
    <row r="7" spans="1:6" x14ac:dyDescent="0.25">
      <c r="A7" s="27" t="s">
        <v>8</v>
      </c>
      <c r="B7" s="81" t="s">
        <v>24</v>
      </c>
      <c r="C7" s="82"/>
      <c r="D7" s="82"/>
      <c r="E7" s="82"/>
      <c r="F7" s="83"/>
    </row>
    <row r="8" spans="1:6" x14ac:dyDescent="0.25">
      <c r="A8" s="28" t="s">
        <v>9</v>
      </c>
      <c r="B8" s="29" t="s">
        <v>51</v>
      </c>
      <c r="C8" s="30" t="s">
        <v>10</v>
      </c>
      <c r="D8" s="9"/>
      <c r="E8" s="15"/>
      <c r="F8" s="18"/>
    </row>
    <row r="9" spans="1:6" x14ac:dyDescent="0.25">
      <c r="A9" s="28" t="s">
        <v>11</v>
      </c>
      <c r="B9" s="29" t="s">
        <v>72</v>
      </c>
      <c r="C9" s="30" t="s">
        <v>10</v>
      </c>
      <c r="D9" s="9"/>
      <c r="E9" s="15"/>
      <c r="F9" s="18"/>
    </row>
    <row r="10" spans="1:6" s="12" customFormat="1" x14ac:dyDescent="0.25">
      <c r="A10" s="14"/>
      <c r="B10" s="31"/>
      <c r="C10" s="13"/>
      <c r="D10" s="19"/>
      <c r="E10" s="15"/>
      <c r="F10" s="14"/>
    </row>
    <row r="11" spans="1:6" x14ac:dyDescent="0.25">
      <c r="A11" s="32" t="s">
        <v>12</v>
      </c>
      <c r="B11" s="84" t="s">
        <v>26</v>
      </c>
      <c r="C11" s="85"/>
      <c r="D11" s="85"/>
      <c r="E11" s="85"/>
      <c r="F11" s="86"/>
    </row>
    <row r="12" spans="1:6" x14ac:dyDescent="0.25">
      <c r="A12" s="33" t="s">
        <v>13</v>
      </c>
      <c r="B12" s="34" t="s">
        <v>75</v>
      </c>
      <c r="C12" s="30" t="s">
        <v>10</v>
      </c>
      <c r="D12" s="9"/>
      <c r="E12" s="15"/>
      <c r="F12" s="18"/>
    </row>
    <row r="13" spans="1:6" x14ac:dyDescent="0.25">
      <c r="A13" s="33" t="s">
        <v>14</v>
      </c>
      <c r="B13" s="34" t="s">
        <v>81</v>
      </c>
      <c r="C13" s="30" t="s">
        <v>10</v>
      </c>
      <c r="D13" s="9"/>
      <c r="E13" s="15"/>
      <c r="F13" s="18"/>
    </row>
    <row r="14" spans="1:6" x14ac:dyDescent="0.25">
      <c r="A14" s="33" t="s">
        <v>15</v>
      </c>
      <c r="B14" s="34" t="s">
        <v>83</v>
      </c>
      <c r="C14" s="30" t="s">
        <v>10</v>
      </c>
      <c r="D14" s="9"/>
      <c r="E14" s="15"/>
      <c r="F14" s="18"/>
    </row>
    <row r="15" spans="1:6" x14ac:dyDescent="0.25">
      <c r="A15" s="33" t="s">
        <v>16</v>
      </c>
      <c r="B15" s="34" t="s">
        <v>82</v>
      </c>
      <c r="C15" s="30" t="s">
        <v>10</v>
      </c>
      <c r="D15" s="9"/>
      <c r="E15" s="15"/>
      <c r="F15" s="18"/>
    </row>
    <row r="16" spans="1:6" x14ac:dyDescent="0.25">
      <c r="A16" s="33" t="s">
        <v>17</v>
      </c>
      <c r="B16" s="34" t="s">
        <v>76</v>
      </c>
      <c r="C16" s="30" t="s">
        <v>10</v>
      </c>
      <c r="D16" s="9"/>
      <c r="E16" s="15"/>
      <c r="F16" s="18"/>
    </row>
    <row r="17" spans="1:6" x14ac:dyDescent="0.25">
      <c r="A17" s="33" t="s">
        <v>18</v>
      </c>
      <c r="B17" s="34" t="s">
        <v>80</v>
      </c>
      <c r="C17" s="30" t="s">
        <v>10</v>
      </c>
      <c r="D17" s="9"/>
      <c r="E17" s="15"/>
      <c r="F17" s="18"/>
    </row>
    <row r="18" spans="1:6" x14ac:dyDescent="0.25">
      <c r="A18" s="33" t="s">
        <v>22</v>
      </c>
      <c r="B18" s="34" t="s">
        <v>79</v>
      </c>
      <c r="C18" s="30" t="s">
        <v>10</v>
      </c>
      <c r="D18" s="9"/>
      <c r="E18" s="15"/>
      <c r="F18" s="18"/>
    </row>
    <row r="19" spans="1:6" x14ac:dyDescent="0.25">
      <c r="A19" s="33" t="s">
        <v>23</v>
      </c>
      <c r="B19" s="34" t="s">
        <v>77</v>
      </c>
      <c r="C19" s="30" t="s">
        <v>10</v>
      </c>
      <c r="D19" s="9"/>
      <c r="E19" s="15"/>
      <c r="F19" s="18"/>
    </row>
    <row r="20" spans="1:6" x14ac:dyDescent="0.25">
      <c r="A20" s="33" t="s">
        <v>30</v>
      </c>
      <c r="B20" s="34" t="s">
        <v>78</v>
      </c>
      <c r="C20" s="30" t="s">
        <v>10</v>
      </c>
      <c r="D20" s="9"/>
      <c r="E20" s="15"/>
      <c r="F20" s="18"/>
    </row>
    <row r="21" spans="1:6" x14ac:dyDescent="0.25">
      <c r="A21" s="33" t="s">
        <v>31</v>
      </c>
      <c r="B21" s="79" t="s">
        <v>84</v>
      </c>
      <c r="C21" s="30" t="s">
        <v>10</v>
      </c>
      <c r="D21" s="9"/>
      <c r="E21" s="15"/>
      <c r="F21" s="18"/>
    </row>
    <row r="22" spans="1:6" s="12" customFormat="1" x14ac:dyDescent="0.25">
      <c r="A22" s="14"/>
      <c r="B22" s="31"/>
      <c r="C22" s="30"/>
      <c r="D22" s="17"/>
      <c r="E22" s="15"/>
      <c r="F22" s="14"/>
    </row>
  </sheetData>
  <sheetProtection algorithmName="SHA-512" hashValue="KTI4OhZvyfJouzbvdprVZ2eT2rM51mWNbIAImyvwr3VeI14qfetQyx8RzWZ+ONPhJr/2GNQIiqADyaY0ORQssA==" saltValue="zNf895lc6CBbrIlFvY78fg==" spinCount="100000" sheet="1" selectLockedCells="1"/>
  <mergeCells count="12">
    <mergeCell ref="B7:F7"/>
    <mergeCell ref="B11:F11"/>
    <mergeCell ref="A1:F1"/>
    <mergeCell ref="C2:D2"/>
    <mergeCell ref="A3:B3"/>
    <mergeCell ref="C3:D3"/>
    <mergeCell ref="F4:F6"/>
    <mergeCell ref="A4:A6"/>
    <mergeCell ref="B4:B6"/>
    <mergeCell ref="C4:C5"/>
    <mergeCell ref="D4:D6"/>
    <mergeCell ref="E4:E6"/>
  </mergeCells>
  <phoneticPr fontId="10" type="noConversion"/>
  <conditionalFormatting sqref="E8:E9 E21">
    <cfRule type="containsText" dxfId="67" priority="580" operator="containsText" text="Ausschluss">
      <formula>NOT(ISERROR(SEARCH("Ausschluss",E8)))</formula>
    </cfRule>
    <cfRule type="containsText" dxfId="66" priority="581" operator="containsText" text="OK">
      <formula>NOT(ISERROR(SEARCH("OK",E8)))</formula>
    </cfRule>
  </conditionalFormatting>
  <conditionalFormatting sqref="D8:D9 D21">
    <cfRule type="expression" dxfId="65" priority="616">
      <formula>$C8=""</formula>
    </cfRule>
    <cfRule type="expression" dxfId="64" priority="617">
      <formula>$C8="X"</formula>
    </cfRule>
    <cfRule type="expression" dxfId="63" priority="618">
      <formula>#REF!=""</formula>
    </cfRule>
    <cfRule type="expression" dxfId="62" priority="619">
      <formula>#REF!="X"</formula>
    </cfRule>
  </conditionalFormatting>
  <conditionalFormatting sqref="B8:B9">
    <cfRule type="expression" dxfId="61" priority="637">
      <formula>AND(#REF!="KO",$C8="Nein")</formula>
    </cfRule>
    <cfRule type="expression" dxfId="60" priority="638">
      <formula>#REF!="KO"</formula>
    </cfRule>
  </conditionalFormatting>
  <conditionalFormatting sqref="E12 E18:E19">
    <cfRule type="containsText" dxfId="59" priority="137" operator="containsText" text="Ausschluss">
      <formula>NOT(ISERROR(SEARCH("Ausschluss",E12)))</formula>
    </cfRule>
    <cfRule type="containsText" dxfId="58" priority="138" operator="containsText" text="OK">
      <formula>NOT(ISERROR(SEARCH("OK",E12)))</formula>
    </cfRule>
  </conditionalFormatting>
  <conditionalFormatting sqref="D12 D18:D19">
    <cfRule type="expression" dxfId="57" priority="139">
      <formula>$C12=""</formula>
    </cfRule>
    <cfRule type="expression" dxfId="56" priority="140">
      <formula>$C12="X"</formula>
    </cfRule>
    <cfRule type="expression" dxfId="55" priority="141">
      <formula>#REF!=""</formula>
    </cfRule>
    <cfRule type="expression" dxfId="54" priority="142">
      <formula>#REF!="X"</formula>
    </cfRule>
  </conditionalFormatting>
  <conditionalFormatting sqref="B12 B18:B19">
    <cfRule type="expression" dxfId="53" priority="143">
      <formula>AND(#REF!="KO",$C12="Nein")</formula>
    </cfRule>
    <cfRule type="expression" dxfId="52" priority="144">
      <formula>#REF!="KO"</formula>
    </cfRule>
  </conditionalFormatting>
  <conditionalFormatting sqref="E20">
    <cfRule type="containsText" dxfId="51" priority="129" operator="containsText" text="Ausschluss">
      <formula>NOT(ISERROR(SEARCH("Ausschluss",E20)))</formula>
    </cfRule>
    <cfRule type="containsText" dxfId="50" priority="130" operator="containsText" text="OK">
      <formula>NOT(ISERROR(SEARCH("OK",E20)))</formula>
    </cfRule>
  </conditionalFormatting>
  <conditionalFormatting sqref="D20">
    <cfRule type="expression" dxfId="49" priority="131">
      <formula>$C20=""</formula>
    </cfRule>
    <cfRule type="expression" dxfId="48" priority="132">
      <formula>$C20="X"</formula>
    </cfRule>
    <cfRule type="expression" dxfId="47" priority="133">
      <formula>#REF!=""</formula>
    </cfRule>
    <cfRule type="expression" dxfId="46" priority="134">
      <formula>#REF!="X"</formula>
    </cfRule>
  </conditionalFormatting>
  <conditionalFormatting sqref="B20">
    <cfRule type="expression" dxfId="45" priority="135">
      <formula>AND(#REF!="KO",$C20="Nein")</formula>
    </cfRule>
    <cfRule type="expression" dxfId="44" priority="136">
      <formula>#REF!="KO"</formula>
    </cfRule>
  </conditionalFormatting>
  <conditionalFormatting sqref="E13:E14">
    <cfRule type="containsText" dxfId="43" priority="121" operator="containsText" text="Ausschluss">
      <formula>NOT(ISERROR(SEARCH("Ausschluss",E13)))</formula>
    </cfRule>
    <cfRule type="containsText" dxfId="42" priority="122" operator="containsText" text="OK">
      <formula>NOT(ISERROR(SEARCH("OK",E13)))</formula>
    </cfRule>
  </conditionalFormatting>
  <conditionalFormatting sqref="D13:D14">
    <cfRule type="expression" dxfId="41" priority="123">
      <formula>$C13=""</formula>
    </cfRule>
    <cfRule type="expression" dxfId="40" priority="124">
      <formula>$C13="X"</formula>
    </cfRule>
    <cfRule type="expression" dxfId="39" priority="125">
      <formula>#REF!=""</formula>
    </cfRule>
    <cfRule type="expression" dxfId="38" priority="126">
      <formula>#REF!="X"</formula>
    </cfRule>
  </conditionalFormatting>
  <conditionalFormatting sqref="B13:B14">
    <cfRule type="expression" dxfId="37" priority="127">
      <formula>AND(#REF!="KO",$C13="Nein")</formula>
    </cfRule>
    <cfRule type="expression" dxfId="36" priority="128">
      <formula>#REF!="KO"</formula>
    </cfRule>
  </conditionalFormatting>
  <conditionalFormatting sqref="E16">
    <cfRule type="containsText" dxfId="35" priority="113" operator="containsText" text="Ausschluss">
      <formula>NOT(ISERROR(SEARCH("Ausschluss",E16)))</formula>
    </cfRule>
    <cfRule type="containsText" dxfId="34" priority="114" operator="containsText" text="OK">
      <formula>NOT(ISERROR(SEARCH("OK",E16)))</formula>
    </cfRule>
  </conditionalFormatting>
  <conditionalFormatting sqref="D16">
    <cfRule type="expression" dxfId="33" priority="115">
      <formula>$C16=""</formula>
    </cfRule>
    <cfRule type="expression" dxfId="32" priority="116">
      <formula>$C16="X"</formula>
    </cfRule>
    <cfRule type="expression" dxfId="31" priority="117">
      <formula>#REF!=""</formula>
    </cfRule>
    <cfRule type="expression" dxfId="30" priority="118">
      <formula>#REF!="X"</formula>
    </cfRule>
  </conditionalFormatting>
  <conditionalFormatting sqref="B16">
    <cfRule type="expression" dxfId="29" priority="119">
      <formula>AND(#REF!="KO",$C16="Nein")</formula>
    </cfRule>
    <cfRule type="expression" dxfId="28" priority="120">
      <formula>#REF!="KO"</formula>
    </cfRule>
  </conditionalFormatting>
  <conditionalFormatting sqref="E17">
    <cfRule type="containsText" dxfId="27" priority="9" operator="containsText" text="Ausschluss">
      <formula>NOT(ISERROR(SEARCH("Ausschluss",E17)))</formula>
    </cfRule>
    <cfRule type="containsText" dxfId="26" priority="10" operator="containsText" text="OK">
      <formula>NOT(ISERROR(SEARCH("OK",E17)))</formula>
    </cfRule>
  </conditionalFormatting>
  <conditionalFormatting sqref="D17">
    <cfRule type="expression" dxfId="25" priority="11">
      <formula>$C17=""</formula>
    </cfRule>
    <cfRule type="expression" dxfId="24" priority="12">
      <formula>$C17="X"</formula>
    </cfRule>
    <cfRule type="expression" dxfId="23" priority="13">
      <formula>#REF!=""</formula>
    </cfRule>
    <cfRule type="expression" dxfId="22" priority="14">
      <formula>#REF!="X"</formula>
    </cfRule>
  </conditionalFormatting>
  <conditionalFormatting sqref="B17">
    <cfRule type="expression" dxfId="21" priority="15">
      <formula>AND(#REF!="KO",$C17="Nein")</formula>
    </cfRule>
    <cfRule type="expression" dxfId="20" priority="16">
      <formula>#REF!="KO"</formula>
    </cfRule>
  </conditionalFormatting>
  <conditionalFormatting sqref="E15">
    <cfRule type="containsText" dxfId="19" priority="1" operator="containsText" text="Ausschluss">
      <formula>NOT(ISERROR(SEARCH("Ausschluss",E15)))</formula>
    </cfRule>
    <cfRule type="containsText" dxfId="18" priority="2" operator="containsText" text="OK">
      <formula>NOT(ISERROR(SEARCH("OK",E15)))</formula>
    </cfRule>
  </conditionalFormatting>
  <conditionalFormatting sqref="D15">
    <cfRule type="expression" dxfId="17" priority="3">
      <formula>$C15=""</formula>
    </cfRule>
    <cfRule type="expression" dxfId="16" priority="4">
      <formula>$C15="X"</formula>
    </cfRule>
    <cfRule type="expression" dxfId="15" priority="5">
      <formula>#REF!=""</formula>
    </cfRule>
    <cfRule type="expression" dxfId="14" priority="6">
      <formula>#REF!="X"</formula>
    </cfRule>
  </conditionalFormatting>
  <conditionalFormatting sqref="B15">
    <cfRule type="expression" dxfId="13" priority="7">
      <formula>AND(#REF!="KO",$C15="Nein")</formula>
    </cfRule>
    <cfRule type="expression" dxfId="12" priority="8">
      <formula>#REF!="KO"</formula>
    </cfRule>
  </conditionalFormatting>
  <dataValidations count="1">
    <dataValidation type="list" allowBlank="1" showInputMessage="1" showErrorMessage="1" sqref="D8:D9 D12:D21" xr:uid="{00000000-0002-0000-0200-000000000000}">
      <formula1>"JA,NEIN"</formula1>
    </dataValidation>
  </dataValidations>
  <pageMargins left="0.7" right="0.7" top="0.78740157499999996" bottom="0.78740157499999996" header="0.3" footer="0.3"/>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0">
    <tabColor theme="9"/>
    <pageSetUpPr autoPageBreaks="0"/>
  </sheetPr>
  <dimension ref="A1:F22"/>
  <sheetViews>
    <sheetView zoomScaleNormal="100" zoomScaleSheetLayoutView="100" workbookViewId="0">
      <pane ySplit="6" topLeftCell="A7" activePane="bottomLeft" state="frozen"/>
      <selection pane="bottomLeft" activeCell="D8" sqref="D8"/>
    </sheetView>
  </sheetViews>
  <sheetFormatPr baseColWidth="10" defaultColWidth="11.42578125" defaultRowHeight="15" x14ac:dyDescent="0.25"/>
  <cols>
    <col min="1" max="1" width="8.7109375" style="3" customWidth="1"/>
    <col min="2" max="2" width="145.85546875" style="5" customWidth="1"/>
    <col min="3" max="3" width="11" style="1" bestFit="1" customWidth="1"/>
    <col min="4" max="4" width="11" style="6" bestFit="1" customWidth="1"/>
    <col min="5" max="5" width="11" customWidth="1"/>
    <col min="6" max="6" width="61.7109375" customWidth="1"/>
  </cols>
  <sheetData>
    <row r="1" spans="1:6" ht="15" customHeight="1" x14ac:dyDescent="0.25">
      <c r="A1" s="110" t="s">
        <v>0</v>
      </c>
      <c r="B1" s="111"/>
      <c r="C1" s="111"/>
      <c r="D1" s="111"/>
      <c r="E1" s="111"/>
      <c r="F1" s="112"/>
    </row>
    <row r="2" spans="1:6" x14ac:dyDescent="0.25">
      <c r="A2" s="36" t="s">
        <v>1</v>
      </c>
      <c r="B2" s="37" t="s">
        <v>2</v>
      </c>
      <c r="C2" s="117"/>
      <c r="D2" s="117"/>
      <c r="E2" s="24"/>
      <c r="F2" s="24"/>
    </row>
    <row r="3" spans="1:6" ht="15" customHeight="1" x14ac:dyDescent="0.25">
      <c r="A3" s="113"/>
      <c r="B3" s="90"/>
      <c r="C3" s="116" t="s">
        <v>4</v>
      </c>
      <c r="D3" s="116"/>
      <c r="E3" s="38"/>
      <c r="F3" s="24"/>
    </row>
    <row r="4" spans="1:6" ht="15" customHeight="1" x14ac:dyDescent="0.25">
      <c r="A4" s="114"/>
      <c r="B4" s="96" t="s">
        <v>20</v>
      </c>
      <c r="C4" s="103" t="s">
        <v>5</v>
      </c>
      <c r="D4" s="103" t="s">
        <v>6</v>
      </c>
      <c r="E4" s="118" t="s">
        <v>29</v>
      </c>
      <c r="F4" s="93" t="s">
        <v>27</v>
      </c>
    </row>
    <row r="5" spans="1:6" x14ac:dyDescent="0.25">
      <c r="A5" s="115"/>
      <c r="B5" s="97"/>
      <c r="C5" s="116"/>
      <c r="D5" s="116"/>
      <c r="E5" s="119"/>
      <c r="F5" s="93"/>
    </row>
    <row r="6" spans="1:6" ht="22.5" x14ac:dyDescent="0.25">
      <c r="A6" s="115"/>
      <c r="B6" s="98"/>
      <c r="C6" s="39" t="s">
        <v>19</v>
      </c>
      <c r="D6" s="116"/>
      <c r="E6" s="120"/>
      <c r="F6" s="93"/>
    </row>
    <row r="7" spans="1:6" x14ac:dyDescent="0.25">
      <c r="A7" s="40" t="s">
        <v>59</v>
      </c>
      <c r="B7" s="41" t="s">
        <v>32</v>
      </c>
      <c r="C7" s="42"/>
      <c r="D7" s="42"/>
      <c r="E7" s="42"/>
      <c r="F7" s="43"/>
    </row>
    <row r="8" spans="1:6" s="8" customFormat="1" x14ac:dyDescent="0.25">
      <c r="A8" s="44" t="s">
        <v>60</v>
      </c>
      <c r="B8" s="35" t="s">
        <v>33</v>
      </c>
      <c r="C8" s="13" t="s">
        <v>10</v>
      </c>
      <c r="D8" s="11"/>
      <c r="E8" s="15"/>
      <c r="F8" s="20"/>
    </row>
    <row r="9" spans="1:6" s="8" customFormat="1" x14ac:dyDescent="0.25">
      <c r="A9" s="44" t="s">
        <v>61</v>
      </c>
      <c r="B9" s="35" t="s">
        <v>57</v>
      </c>
      <c r="C9" s="13" t="s">
        <v>10</v>
      </c>
      <c r="D9" s="11"/>
      <c r="E9" s="46"/>
      <c r="F9" s="20"/>
    </row>
    <row r="10" spans="1:6" s="8" customFormat="1" x14ac:dyDescent="0.25">
      <c r="A10" s="44" t="s">
        <v>62</v>
      </c>
      <c r="B10" s="35" t="s">
        <v>34</v>
      </c>
      <c r="C10" s="13" t="s">
        <v>10</v>
      </c>
      <c r="D10" s="11"/>
      <c r="E10" s="46"/>
      <c r="F10" s="20"/>
    </row>
    <row r="11" spans="1:6" s="8" customFormat="1" x14ac:dyDescent="0.25">
      <c r="A11" s="44" t="s">
        <v>63</v>
      </c>
      <c r="B11" s="35" t="s">
        <v>35</v>
      </c>
      <c r="C11" s="13" t="s">
        <v>10</v>
      </c>
      <c r="D11" s="11"/>
      <c r="E11" s="46"/>
      <c r="F11" s="20"/>
    </row>
    <row r="12" spans="1:6" s="8" customFormat="1" x14ac:dyDescent="0.25">
      <c r="A12" s="44" t="s">
        <v>64</v>
      </c>
      <c r="B12" s="35" t="s">
        <v>36</v>
      </c>
      <c r="C12" s="13" t="s">
        <v>10</v>
      </c>
      <c r="D12" s="11"/>
      <c r="E12" s="46"/>
      <c r="F12" s="20"/>
    </row>
    <row r="13" spans="1:6" s="8" customFormat="1" x14ac:dyDescent="0.25">
      <c r="A13" s="44" t="s">
        <v>65</v>
      </c>
      <c r="B13" s="35" t="s">
        <v>53</v>
      </c>
      <c r="C13" s="13" t="s">
        <v>10</v>
      </c>
      <c r="D13" s="11"/>
      <c r="E13" s="46"/>
      <c r="F13" s="20"/>
    </row>
    <row r="14" spans="1:6" x14ac:dyDescent="0.25">
      <c r="A14" s="47"/>
      <c r="B14" s="16"/>
      <c r="C14" s="16"/>
      <c r="D14" s="16"/>
      <c r="E14" s="48"/>
      <c r="F14" s="49"/>
    </row>
    <row r="15" spans="1:6" x14ac:dyDescent="0.25">
      <c r="A15" s="50" t="s">
        <v>66</v>
      </c>
      <c r="B15" s="107" t="s">
        <v>21</v>
      </c>
      <c r="C15" s="108"/>
      <c r="D15" s="108"/>
      <c r="E15" s="108"/>
      <c r="F15" s="109"/>
    </row>
    <row r="16" spans="1:6" x14ac:dyDescent="0.25">
      <c r="A16" s="52" t="s">
        <v>67</v>
      </c>
      <c r="B16" s="53" t="s">
        <v>55</v>
      </c>
      <c r="C16" s="54" t="s">
        <v>10</v>
      </c>
      <c r="D16" s="11"/>
      <c r="E16" s="48"/>
      <c r="F16" s="55"/>
    </row>
    <row r="17" spans="1:6" x14ac:dyDescent="0.25">
      <c r="A17" s="52" t="s">
        <v>68</v>
      </c>
      <c r="B17" s="53" t="s">
        <v>37</v>
      </c>
      <c r="C17" s="54" t="s">
        <v>10</v>
      </c>
      <c r="D17" s="11"/>
      <c r="E17" s="48"/>
      <c r="F17" s="55"/>
    </row>
    <row r="18" spans="1:6" x14ac:dyDescent="0.25">
      <c r="A18" s="52" t="s">
        <v>69</v>
      </c>
      <c r="B18" s="53" t="s">
        <v>52</v>
      </c>
      <c r="C18" s="54" t="s">
        <v>10</v>
      </c>
      <c r="D18" s="11"/>
      <c r="E18" s="48"/>
      <c r="F18" s="20"/>
    </row>
    <row r="19" spans="1:6" x14ac:dyDescent="0.25">
      <c r="A19" s="52" t="s">
        <v>70</v>
      </c>
      <c r="B19" s="53" t="s">
        <v>58</v>
      </c>
      <c r="C19" s="54" t="s">
        <v>10</v>
      </c>
      <c r="D19" s="11"/>
      <c r="E19" s="48"/>
      <c r="F19" s="20"/>
    </row>
    <row r="20" spans="1:6" x14ac:dyDescent="0.25">
      <c r="A20" s="52" t="s">
        <v>71</v>
      </c>
      <c r="B20" s="53" t="s">
        <v>54</v>
      </c>
      <c r="C20" s="13"/>
      <c r="D20" s="45"/>
      <c r="E20" s="46" t="s">
        <v>10</v>
      </c>
      <c r="F20" s="20"/>
    </row>
    <row r="21" spans="1:6" ht="15.75" thickBot="1" x14ac:dyDescent="0.3">
      <c r="A21" s="47"/>
      <c r="B21" s="16"/>
      <c r="C21" s="16"/>
      <c r="D21" s="16"/>
      <c r="E21" s="51"/>
      <c r="F21" s="49"/>
    </row>
    <row r="22" spans="1:6" x14ac:dyDescent="0.25">
      <c r="D22" s="10"/>
    </row>
  </sheetData>
  <sheetProtection algorithmName="SHA-512" hashValue="DV8bwGov6FTLTckeMXbdajZwLNR7sLA+GOfO7qXK+bNzmk3IIRJ27/4BpvhSGRx91BvCKVAsEl+TykKhVtMh3Q==" saltValue="x5cQya9+YdYyNswPyWEQPg==" spinCount="100000" sheet="1" selectLockedCells="1"/>
  <mergeCells count="11">
    <mergeCell ref="B15:F15"/>
    <mergeCell ref="F4:F6"/>
    <mergeCell ref="A1:F1"/>
    <mergeCell ref="A3:B3"/>
    <mergeCell ref="A4:A6"/>
    <mergeCell ref="B4:B6"/>
    <mergeCell ref="C4:C5"/>
    <mergeCell ref="D4:D6"/>
    <mergeCell ref="C3:D3"/>
    <mergeCell ref="C2:D2"/>
    <mergeCell ref="E4:E6"/>
  </mergeCells>
  <phoneticPr fontId="10" type="noConversion"/>
  <conditionalFormatting sqref="E9:E13 E20 E16:E17">
    <cfRule type="containsText" dxfId="11" priority="237" operator="containsText" text="Ausschluss">
      <formula>NOT(ISERROR(SEARCH("Ausschluss",E9)))</formula>
    </cfRule>
    <cfRule type="containsText" dxfId="10" priority="238" operator="containsText" text="OK">
      <formula>NOT(ISERROR(SEARCH("OK",E9)))</formula>
    </cfRule>
  </conditionalFormatting>
  <conditionalFormatting sqref="E8">
    <cfRule type="containsText" dxfId="9" priority="85" operator="containsText" text="Ausschluss">
      <formula>NOT(ISERROR(SEARCH("Ausschluss",E8)))</formula>
    </cfRule>
    <cfRule type="containsText" dxfId="8" priority="86" operator="containsText" text="OK">
      <formula>NOT(ISERROR(SEARCH("OK",E8)))</formula>
    </cfRule>
  </conditionalFormatting>
  <conditionalFormatting sqref="E18">
    <cfRule type="containsText" dxfId="7" priority="37" operator="containsText" text="Ausschluss">
      <formula>NOT(ISERROR(SEARCH("Ausschluss",E18)))</formula>
    </cfRule>
    <cfRule type="containsText" dxfId="6" priority="38" operator="containsText" text="OK">
      <formula>NOT(ISERROR(SEARCH("OK",E18)))</formula>
    </cfRule>
  </conditionalFormatting>
  <conditionalFormatting sqref="E19">
    <cfRule type="containsText" dxfId="5" priority="9" operator="containsText" text="Ausschluss">
      <formula>NOT(ISERROR(SEARCH("Ausschluss",E19)))</formula>
    </cfRule>
    <cfRule type="containsText" dxfId="4" priority="10" operator="containsText" text="OK">
      <formula>NOT(ISERROR(SEARCH("OK",E19)))</formula>
    </cfRule>
  </conditionalFormatting>
  <conditionalFormatting sqref="D8:D13 D16:D20">
    <cfRule type="expression" dxfId="3" priority="445">
      <formula>$C8=""</formula>
    </cfRule>
    <cfRule type="expression" dxfId="2" priority="446">
      <formula>$C8="X"</formula>
    </cfRule>
    <cfRule type="expression" dxfId="1" priority="447">
      <formula>#REF!=""</formula>
    </cfRule>
    <cfRule type="expression" dxfId="0" priority="448">
      <formula>#REF!="X"</formula>
    </cfRule>
  </conditionalFormatting>
  <dataValidations count="1">
    <dataValidation type="list" allowBlank="1" showInputMessage="1" showErrorMessage="1" sqref="D8:D13 D16:D20" xr:uid="{00000000-0002-0000-0600-000000000000}">
      <formula1>"JA,NEIN"</formula1>
    </dataValidation>
  </dataValidations>
  <pageMargins left="0.70866141732283472" right="0.70866141732283472" top="0.78740157480314965" bottom="0.78740157480314965"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70AF-5EE0-4449-980F-A99B166B98A5}">
  <sheetPr>
    <tabColor theme="5" tint="0.59999389629810485"/>
  </sheetPr>
  <dimension ref="A1:D28"/>
  <sheetViews>
    <sheetView zoomScaleNormal="100" zoomScaleSheetLayoutView="100" workbookViewId="0">
      <selection activeCell="C3" sqref="C3:D3"/>
    </sheetView>
  </sheetViews>
  <sheetFormatPr baseColWidth="10" defaultColWidth="11.42578125" defaultRowHeight="15" x14ac:dyDescent="0.25"/>
  <cols>
    <col min="1" max="1" width="11.140625" style="56" customWidth="1"/>
    <col min="2" max="2" width="92.42578125" style="56" customWidth="1"/>
    <col min="3" max="3" width="26.85546875" style="56" customWidth="1"/>
    <col min="4" max="4" width="19" style="56" customWidth="1"/>
    <col min="5" max="16384" width="11.42578125" style="56"/>
  </cols>
  <sheetData>
    <row r="1" spans="1:4" x14ac:dyDescent="0.25">
      <c r="A1" s="122" t="s">
        <v>38</v>
      </c>
      <c r="B1" s="122"/>
      <c r="C1" s="122"/>
      <c r="D1" s="77"/>
    </row>
    <row r="2" spans="1:4" x14ac:dyDescent="0.25">
      <c r="A2" s="2"/>
      <c r="B2" s="2"/>
      <c r="C2" s="2"/>
      <c r="D2" s="2"/>
    </row>
    <row r="3" spans="1:4" x14ac:dyDescent="0.25">
      <c r="A3" s="57"/>
      <c r="B3" s="58" t="s">
        <v>39</v>
      </c>
      <c r="C3" s="124"/>
      <c r="D3" s="125"/>
    </row>
    <row r="4" spans="1:4" x14ac:dyDescent="0.25">
      <c r="A4" s="2"/>
      <c r="B4" s="2"/>
      <c r="C4" s="124"/>
      <c r="D4" s="125"/>
    </row>
    <row r="5" spans="1:4" x14ac:dyDescent="0.25">
      <c r="A5"/>
      <c r="B5"/>
      <c r="C5" s="124"/>
      <c r="D5" s="125"/>
    </row>
    <row r="6" spans="1:4" ht="15" customHeight="1" x14ac:dyDescent="0.25">
      <c r="A6"/>
      <c r="B6"/>
      <c r="C6"/>
      <c r="D6" s="2"/>
    </row>
    <row r="7" spans="1:4" ht="30" x14ac:dyDescent="0.25">
      <c r="A7" s="59" t="s">
        <v>40</v>
      </c>
      <c r="B7" s="60" t="s">
        <v>41</v>
      </c>
      <c r="C7" s="78" t="s">
        <v>49</v>
      </c>
      <c r="D7" s="61" t="s">
        <v>74</v>
      </c>
    </row>
    <row r="8" spans="1:4" x14ac:dyDescent="0.25">
      <c r="A8" s="62" t="s">
        <v>48</v>
      </c>
      <c r="B8" s="63" t="s">
        <v>73</v>
      </c>
      <c r="C8" s="64"/>
      <c r="D8" s="80">
        <v>0</v>
      </c>
    </row>
    <row r="9" spans="1:4" ht="15.75" x14ac:dyDescent="0.25">
      <c r="A9" s="123"/>
      <c r="B9" s="65" t="s">
        <v>42</v>
      </c>
      <c r="C9" s="66"/>
      <c r="D9" s="67">
        <f>D8</f>
        <v>0</v>
      </c>
    </row>
    <row r="10" spans="1:4" ht="15.75" x14ac:dyDescent="0.25">
      <c r="A10" s="123"/>
      <c r="B10" s="65" t="s">
        <v>43</v>
      </c>
      <c r="C10" s="66"/>
      <c r="D10" s="67">
        <f>D9*0.19</f>
        <v>0</v>
      </c>
    </row>
    <row r="11" spans="1:4" ht="15.75" x14ac:dyDescent="0.25">
      <c r="A11" s="123"/>
      <c r="B11" s="68" t="s">
        <v>44</v>
      </c>
      <c r="C11" s="69"/>
      <c r="D11" s="70">
        <f>SUM(D9:D10)</f>
        <v>0</v>
      </c>
    </row>
    <row r="12" spans="1:4" x14ac:dyDescent="0.25">
      <c r="A12" s="21"/>
      <c r="B12" s="21"/>
      <c r="C12" s="21"/>
      <c r="D12" s="21"/>
    </row>
    <row r="13" spans="1:4" x14ac:dyDescent="0.25">
      <c r="A13" s="21"/>
      <c r="B13" s="21" t="s">
        <v>56</v>
      </c>
      <c r="C13" s="21"/>
      <c r="D13" s="21"/>
    </row>
    <row r="14" spans="1:4" x14ac:dyDescent="0.25">
      <c r="A14" s="21"/>
      <c r="B14" s="21" t="s">
        <v>50</v>
      </c>
      <c r="C14" s="21"/>
      <c r="D14" s="21"/>
    </row>
    <row r="15" spans="1:4" x14ac:dyDescent="0.25">
      <c r="A15" s="21"/>
      <c r="B15" s="21"/>
      <c r="C15" s="21"/>
      <c r="D15" s="21"/>
    </row>
    <row r="16" spans="1:4" ht="63.75" customHeight="1" x14ac:dyDescent="0.25">
      <c r="A16" s="126" t="s">
        <v>45</v>
      </c>
      <c r="B16" s="126"/>
      <c r="C16" s="126"/>
      <c r="D16" s="74"/>
    </row>
    <row r="17" spans="1:4" x14ac:dyDescent="0.25">
      <c r="A17" s="127" t="s">
        <v>46</v>
      </c>
      <c r="B17" s="127"/>
      <c r="C17" s="127"/>
      <c r="D17" s="75"/>
    </row>
    <row r="18" spans="1:4" x14ac:dyDescent="0.25">
      <c r="A18" s="71"/>
      <c r="B18" s="71"/>
      <c r="C18" s="71"/>
      <c r="D18" s="71"/>
    </row>
    <row r="19" spans="1:4" ht="45.75" customHeight="1" x14ac:dyDescent="0.25">
      <c r="A19" s="121" t="s">
        <v>47</v>
      </c>
      <c r="B19" s="121"/>
      <c r="C19" s="121"/>
      <c r="D19" s="76"/>
    </row>
    <row r="21" spans="1:4" hidden="1" x14ac:dyDescent="0.25">
      <c r="A21" s="56">
        <v>4</v>
      </c>
      <c r="B21" s="72" t="e">
        <f>#REF!*(1+#REF!)</f>
        <v>#REF!</v>
      </c>
    </row>
    <row r="22" spans="1:4" hidden="1" x14ac:dyDescent="0.25">
      <c r="A22" s="56">
        <v>5</v>
      </c>
      <c r="B22" s="72" t="e">
        <f>B21*(1+#REF!)</f>
        <v>#REF!</v>
      </c>
    </row>
    <row r="23" spans="1:4" hidden="1" x14ac:dyDescent="0.25">
      <c r="A23" s="56">
        <v>6</v>
      </c>
      <c r="B23" s="72" t="e">
        <f>B22*(1+#REF!)</f>
        <v>#REF!</v>
      </c>
    </row>
    <row r="24" spans="1:4" hidden="1" x14ac:dyDescent="0.25">
      <c r="A24" s="56">
        <v>7</v>
      </c>
      <c r="B24" s="72" t="e">
        <f>B23*(1+#REF!)</f>
        <v>#REF!</v>
      </c>
    </row>
    <row r="25" spans="1:4" hidden="1" x14ac:dyDescent="0.25">
      <c r="A25" s="56">
        <v>8</v>
      </c>
      <c r="B25" s="72" t="e">
        <f>B24*(1+#REF!)</f>
        <v>#REF!</v>
      </c>
    </row>
    <row r="26" spans="1:4" hidden="1" x14ac:dyDescent="0.25">
      <c r="A26" s="56">
        <v>9</v>
      </c>
      <c r="B26" s="72" t="e">
        <f>B25*(1+#REF!)</f>
        <v>#REF!</v>
      </c>
    </row>
    <row r="27" spans="1:4" hidden="1" x14ac:dyDescent="0.25">
      <c r="A27" s="56">
        <v>10</v>
      </c>
      <c r="B27" s="72" t="e">
        <f>B26*(1+#REF!)</f>
        <v>#REF!</v>
      </c>
    </row>
    <row r="28" spans="1:4" hidden="1" x14ac:dyDescent="0.25">
      <c r="B28" s="73" t="e">
        <f>SUM(B21:B27)</f>
        <v>#REF!</v>
      </c>
    </row>
  </sheetData>
  <sheetProtection algorithmName="SHA-512" hashValue="22yY1j8BkRMkHstgm999/Dk+x/tkWFQ2WFpm2HxMaiZ0wmw+x5O7YKZ9iQizk6kNC4QEd6dr165EqxZqmNmXFA==" saltValue="Sx2GTTqPZfBF+4N1EdfNnA==" spinCount="100000" sheet="1" selectLockedCells="1"/>
  <mergeCells count="8">
    <mergeCell ref="A19:C19"/>
    <mergeCell ref="A1:C1"/>
    <mergeCell ref="A9:A11"/>
    <mergeCell ref="C3:D3"/>
    <mergeCell ref="C4:D4"/>
    <mergeCell ref="C5:D5"/>
    <mergeCell ref="A16:C16"/>
    <mergeCell ref="A17:C17"/>
  </mergeCells>
  <phoneticPr fontId="10" type="noConversion"/>
  <pageMargins left="0.7" right="0.7" top="0.78740157499999996" bottom="0.78740157499999996" header="0.3" footer="0.3"/>
  <pageSetup paperSize="9" scale="67" orientation="landscape" r:id="rId1"/>
  <headerFooter>
    <oddHeader>&amp;LAusschr. - Nr.:  VSG-SEK-2023-09
Vernetzte EKG-Geräte
&amp;CPreisblatt für  Leistungsverzeichnisse der
Tabellenblätter A, B, C, F&amp;R&amp;G
Seite &amp;P / &amp;N</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a513b9-6181-48c9-953c-79dcf2ad4106" xsi:nil="true"/>
    <lcf76f155ced4ddcb4097134ff3c332f xmlns="bd0c4391-ae08-49d7-b167-060941495de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CF3BD82EF30184D940EC0763CECDE04" ma:contentTypeVersion="13" ma:contentTypeDescription="Ein neues Dokument erstellen." ma:contentTypeScope="" ma:versionID="2e75d1ac970be72da04e77a6d84434c4">
  <xsd:schema xmlns:xsd="http://www.w3.org/2001/XMLSchema" xmlns:xs="http://www.w3.org/2001/XMLSchema" xmlns:p="http://schemas.microsoft.com/office/2006/metadata/properties" xmlns:ns2="bd0c4391-ae08-49d7-b167-060941495de7" xmlns:ns3="ffa513b9-6181-48c9-953c-79dcf2ad4106" targetNamespace="http://schemas.microsoft.com/office/2006/metadata/properties" ma:root="true" ma:fieldsID="bc098d8ac8ed40b0921e161a70bb3945" ns2:_="" ns3:_="">
    <xsd:import namespace="bd0c4391-ae08-49d7-b167-060941495de7"/>
    <xsd:import namespace="ffa513b9-6181-48c9-953c-79dcf2ad41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0c4391-ae08-49d7-b167-060941495d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815aeff2-6623-4ac4-b1ac-efb9652173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a513b9-6181-48c9-953c-79dcf2ad4106"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f3d901c7-ce55-4291-87a8-36ca34a44fdb}" ma:internalName="TaxCatchAll" ma:showField="CatchAllData" ma:web="ffa513b9-6181-48c9-953c-79dcf2ad41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605534-3B0A-48E5-A57A-91D849CD2BF2}">
  <ds:schemaRefs>
    <ds:schemaRef ds:uri="http://purl.org/dc/terms/"/>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 ds:uri="http://schemas.microsoft.com/office/infopath/2007/PartnerControls"/>
    <ds:schemaRef ds:uri="ffa513b9-6181-48c9-953c-79dcf2ad4106"/>
    <ds:schemaRef ds:uri="bd0c4391-ae08-49d7-b167-060941495de7"/>
    <ds:schemaRef ds:uri="http://schemas.microsoft.com/office/2006/metadata/properties"/>
  </ds:schemaRefs>
</ds:datastoreItem>
</file>

<file path=customXml/itemProps2.xml><?xml version="1.0" encoding="utf-8"?>
<ds:datastoreItem xmlns:ds="http://schemas.openxmlformats.org/officeDocument/2006/customXml" ds:itemID="{CDE770C2-FDF5-486F-A3CB-7FCC2C124560}">
  <ds:schemaRefs>
    <ds:schemaRef ds:uri="http://schemas.microsoft.com/sharepoint/v3/contenttype/forms"/>
  </ds:schemaRefs>
</ds:datastoreItem>
</file>

<file path=customXml/itemProps3.xml><?xml version="1.0" encoding="utf-8"?>
<ds:datastoreItem xmlns:ds="http://schemas.openxmlformats.org/officeDocument/2006/customXml" ds:itemID="{64B5C7A3-20CB-4870-AAEA-A681CFBB9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0c4391-ae08-49d7-b167-060941495de7"/>
    <ds:schemaRef ds:uri="ffa513b9-6181-48c9-953c-79dcf2ad41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HInweise zum LV</vt:lpstr>
      <vt:lpstr>A_Allgemeine Anforderungen</vt:lpstr>
      <vt:lpstr>B_KBP</vt:lpstr>
      <vt:lpstr>C_Preisblatt Hauptangebot</vt:lpstr>
    </vt:vector>
  </TitlesOfParts>
  <Manager/>
  <Company>Vivantes Netzwerk für Gesundheit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Bekermann, Tobias</cp:lastModifiedBy>
  <cp:revision/>
  <dcterms:created xsi:type="dcterms:W3CDTF">2022-01-18T12:51:17Z</dcterms:created>
  <dcterms:modified xsi:type="dcterms:W3CDTF">2026-10-16T11:43:53Z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0x010100ACF3BD82EF30184D940EC0763CECDE04</vt:lpwstr>
  </property>
  <property fmtid="{D5CDD505-2E9C-101B-9397-08002B2CF9AE}" pid="3" name="MediaServiceImageTags">
    <vt:lpwstr/>
  </property>
</Properties>
</file>