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792_2xOffen_Bad_Schmiedeberg_Ri\P792-1_Revision-Fähre\02_Bekanntmachung\1_bereitzustell_Unterlagen\1_bereitgestellt\"/>
    </mc:Choice>
  </mc:AlternateContent>
  <xr:revisionPtr revIDLastSave="0" documentId="13_ncr:1_{48E378A9-A95B-4544-81B3-81352CF6BE60}" xr6:coauthVersionLast="47" xr6:coauthVersionMax="47" xr10:uidLastSave="{00000000-0000-0000-0000-000000000000}"/>
  <bookViews>
    <workbookView xWindow="-108" yWindow="-108" windowWidth="23256" windowHeight="13896" xr2:uid="{033EB4A0-07C6-4686-B769-9FD00D0E6542}"/>
  </bookViews>
  <sheets>
    <sheet name="Leistungsverzeichnis" sheetId="1" r:id="rId1"/>
  </sheets>
  <definedNames>
    <definedName name="_xlnm.Print_Area" localSheetId="0">Leistungsverzeichnis!$A$1:$G$170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0" i="1" l="1"/>
  <c r="G138" i="1"/>
  <c r="G135" i="1"/>
  <c r="G134" i="1"/>
  <c r="G132" i="1"/>
  <c r="G129" i="1"/>
  <c r="G127" i="1"/>
  <c r="G125" i="1"/>
  <c r="G123" i="1"/>
  <c r="G122" i="1"/>
  <c r="G120" i="1"/>
  <c r="G117" i="1"/>
  <c r="G115" i="1"/>
  <c r="G113" i="1"/>
  <c r="G111" i="1"/>
  <c r="G103" i="1"/>
  <c r="G100" i="1"/>
  <c r="G95" i="1"/>
  <c r="G92" i="1"/>
  <c r="G91" i="1"/>
  <c r="G71" i="1"/>
  <c r="G85" i="1"/>
  <c r="G81" i="1"/>
  <c r="G79" i="1"/>
  <c r="G77" i="1"/>
  <c r="G76" i="1"/>
  <c r="G73" i="1"/>
  <c r="G72" i="1"/>
  <c r="G69" i="1"/>
  <c r="G67" i="1"/>
  <c r="G64" i="1"/>
  <c r="G63" i="1"/>
  <c r="G61" i="1"/>
  <c r="G54" i="1"/>
  <c r="G47" i="1"/>
  <c r="G40" i="1"/>
  <c r="G33" i="1"/>
  <c r="G30" i="1"/>
  <c r="G29" i="1"/>
  <c r="G26" i="1"/>
  <c r="G23" i="1"/>
  <c r="G21" i="1"/>
  <c r="G19" i="1"/>
  <c r="G16" i="1"/>
  <c r="G12" i="1"/>
  <c r="G10" i="1"/>
  <c r="G131" i="1"/>
  <c r="G133" i="1"/>
  <c r="G136" i="1"/>
  <c r="G130" i="1"/>
  <c r="G124" i="1"/>
  <c r="G93" i="1"/>
  <c r="G89" i="1"/>
  <c r="G88" i="1"/>
  <c r="G87" i="1"/>
  <c r="G84" i="1"/>
  <c r="G80" i="1"/>
  <c r="G78" i="1"/>
  <c r="G75" i="1"/>
  <c r="G74" i="1"/>
  <c r="G65" i="1"/>
  <c r="G31" i="1"/>
  <c r="G25" i="1"/>
  <c r="G27" i="1"/>
  <c r="G24" i="1"/>
  <c r="G142" i="1" l="1"/>
  <c r="G143" i="1" s="1"/>
  <c r="G144" i="1" s="1"/>
</calcChain>
</file>

<file path=xl/sharedStrings.xml><?xml version="1.0" encoding="utf-8"?>
<sst xmlns="http://schemas.openxmlformats.org/spreadsheetml/2006/main" count="227" uniqueCount="169">
  <si>
    <t xml:space="preserve">Leistungsverzeichnis </t>
  </si>
  <si>
    <t>Pos.</t>
  </si>
  <si>
    <t xml:space="preserve">Benennung </t>
  </si>
  <si>
    <t xml:space="preserve">Anzahl </t>
  </si>
  <si>
    <t>(EUR)</t>
  </si>
  <si>
    <t xml:space="preserve">Transport Fähre von Pretzsch zur Werft u. zurück </t>
  </si>
  <si>
    <t xml:space="preserve">Fähre auf Land und zu Wasser </t>
  </si>
  <si>
    <t>Bsp.: Krangestellung</t>
  </si>
  <si>
    <t>Anschläger, innerbetrieblicher Transport</t>
  </si>
  <si>
    <t>SUK Abnahme</t>
  </si>
  <si>
    <t xml:space="preserve">TÜV Seil und Ankerprüfung </t>
  </si>
  <si>
    <t xml:space="preserve">Hydraulik-Anlage prüfen und instandsetzen </t>
  </si>
  <si>
    <t>6.1</t>
  </si>
  <si>
    <t>6.2</t>
  </si>
  <si>
    <t>6.3</t>
  </si>
  <si>
    <t>6.4</t>
  </si>
  <si>
    <t xml:space="preserve">Hydraulikzylinder und Dichtsätze erneuern </t>
  </si>
  <si>
    <t>Tankreinigung, Filter neu und Anlage mit Hydrauliköl füllen</t>
  </si>
  <si>
    <t xml:space="preserve">alle Schlauchleitungen und Verschraubungen neu </t>
  </si>
  <si>
    <t xml:space="preserve">Probelauf </t>
  </si>
  <si>
    <t xml:space="preserve">Gierseilwinden liefern und montieren </t>
  </si>
  <si>
    <t xml:space="preserve">24 V Motoren generalüberholen </t>
  </si>
  <si>
    <t xml:space="preserve">Demontage elektrisch/mechanisch </t>
  </si>
  <si>
    <t>Durchsicht bei Motorenhersteller</t>
  </si>
  <si>
    <t xml:space="preserve">Motoren säubern, Läufer überarbeiten </t>
  </si>
  <si>
    <t xml:space="preserve">Lager erneuern, Kohlebürsten erneuern, Montage </t>
  </si>
  <si>
    <t xml:space="preserve">Hauptseil liefern </t>
  </si>
  <si>
    <t xml:space="preserve">Seil DIN 3064 SES </t>
  </si>
  <si>
    <t xml:space="preserve">Warr.-Seale zn k 1770 sZ spa </t>
  </si>
  <si>
    <t xml:space="preserve">Seil einseitig mit Kausche, andere Seite spitz </t>
  </si>
  <si>
    <t xml:space="preserve">D=20 mm </t>
  </si>
  <si>
    <t xml:space="preserve">L=400 m </t>
  </si>
  <si>
    <t xml:space="preserve">Scherseil liefern </t>
  </si>
  <si>
    <t xml:space="preserve">D=16 mm </t>
  </si>
  <si>
    <t xml:space="preserve">L=30m </t>
  </si>
  <si>
    <t xml:space="preserve">Querseile erneuern </t>
  </si>
  <si>
    <t xml:space="preserve">DIN 3064 SES </t>
  </si>
  <si>
    <t>beidseitig mit Kausche</t>
  </si>
  <si>
    <t>D=16 mm</t>
  </si>
  <si>
    <t>L=30 m</t>
  </si>
  <si>
    <t xml:space="preserve">Winde für Hauptseil liefern und montieren </t>
  </si>
  <si>
    <t xml:space="preserve">Rettungsringe neu </t>
  </si>
  <si>
    <t>13.1</t>
  </si>
  <si>
    <t>13.2</t>
  </si>
  <si>
    <t xml:space="preserve">Alu-Kisten für Rettungswesten liefern </t>
  </si>
  <si>
    <t xml:space="preserve">Konservierung </t>
  </si>
  <si>
    <t xml:space="preserve">Außenhaut bis Höhe Deck </t>
  </si>
  <si>
    <t>16.1</t>
  </si>
  <si>
    <t xml:space="preserve">Sweepen </t>
  </si>
  <si>
    <t>16.2</t>
  </si>
  <si>
    <t xml:space="preserve">1k-Pur 200 - 300 µm </t>
  </si>
  <si>
    <t>16.3</t>
  </si>
  <si>
    <t xml:space="preserve">Abkleben Fenster, Winden, etc. </t>
  </si>
  <si>
    <t>16.4</t>
  </si>
  <si>
    <t>Strahlen Fährdeck, Außenbahnen und Roststellen</t>
  </si>
  <si>
    <t xml:space="preserve">Strahlen Sa 2,0 </t>
  </si>
  <si>
    <t>16.5</t>
  </si>
  <si>
    <t xml:space="preserve">1x GB, 1xDB </t>
  </si>
  <si>
    <t xml:space="preserve">16.6 </t>
  </si>
  <si>
    <t xml:space="preserve">Strahlen Sa 2,5 </t>
  </si>
  <si>
    <t>16.7</t>
  </si>
  <si>
    <t>1x GB Friazink</t>
  </si>
  <si>
    <t xml:space="preserve">2x DB Icosit 500 SW </t>
  </si>
  <si>
    <t xml:space="preserve">Konservierung Fährkörper </t>
  </si>
  <si>
    <t>16.8</t>
  </si>
  <si>
    <t>16.9</t>
  </si>
  <si>
    <t xml:space="preserve">grün/grau und Eichmarken setzen </t>
  </si>
  <si>
    <t xml:space="preserve">Konservierung Doppelboden </t>
  </si>
  <si>
    <t>16.10</t>
  </si>
  <si>
    <t xml:space="preserve">Handentrosten und 1 GB </t>
  </si>
  <si>
    <t>16.11</t>
  </si>
  <si>
    <t xml:space="preserve">Beschichtungsstoffe </t>
  </si>
  <si>
    <t>16.13</t>
  </si>
  <si>
    <t xml:space="preserve">Dokumentation </t>
  </si>
  <si>
    <t xml:space="preserve">Döpper/Ankerbeleuchtung </t>
  </si>
  <si>
    <t>17.1</t>
  </si>
  <si>
    <t>17.2</t>
  </si>
  <si>
    <t>Bojen strahlen und konservieren</t>
  </si>
  <si>
    <t>strahlen SA2,5</t>
  </si>
  <si>
    <t xml:space="preserve">Konservierung 1x GB, 2x DB </t>
  </si>
  <si>
    <t xml:space="preserve">Gierschwerter überprüfen </t>
  </si>
  <si>
    <t>20.1</t>
  </si>
  <si>
    <t xml:space="preserve">Demontage der alten Klappen </t>
  </si>
  <si>
    <t>20.2</t>
  </si>
  <si>
    <t xml:space="preserve">Fertigung Stahlbau incl. Material S355 </t>
  </si>
  <si>
    <t>20.3</t>
  </si>
  <si>
    <t xml:space="preserve">Fertigung Maschinenbau, Lager für Klappen und Fährkörper </t>
  </si>
  <si>
    <t xml:space="preserve">neu herstellen und montieren </t>
  </si>
  <si>
    <t>20.4</t>
  </si>
  <si>
    <t xml:space="preserve">Montage der Klappen </t>
  </si>
  <si>
    <t xml:space="preserve">Konservierung im Punkt 16 enthalten </t>
  </si>
  <si>
    <t xml:space="preserve">Solarplatten neu liefern </t>
  </si>
  <si>
    <t xml:space="preserve">Funk und AIS prüfen und Protokoll </t>
  </si>
  <si>
    <t xml:space="preserve">Bordtoilette (Vakuumiertoilette) liefern und einbauen </t>
  </si>
  <si>
    <t xml:space="preserve">Wartung Schrankenanlage </t>
  </si>
  <si>
    <t xml:space="preserve">Durchsicht und 2 Motore neu </t>
  </si>
  <si>
    <t xml:space="preserve">Stapler und Lichtmaschinenbatterie neu liefern </t>
  </si>
  <si>
    <t>26.1</t>
  </si>
  <si>
    <t>26.2</t>
  </si>
  <si>
    <t xml:space="preserve">Rückbau und Altbatterie entsorgen </t>
  </si>
  <si>
    <t xml:space="preserve">Einbau der neuen Batterien </t>
  </si>
  <si>
    <t xml:space="preserve">E-Anlage </t>
  </si>
  <si>
    <t>28.1</t>
  </si>
  <si>
    <t>28.2</t>
  </si>
  <si>
    <t>28.3</t>
  </si>
  <si>
    <t>28.4</t>
  </si>
  <si>
    <t>28.5</t>
  </si>
  <si>
    <t>28.6</t>
  </si>
  <si>
    <t>28.7</t>
  </si>
  <si>
    <t xml:space="preserve">Elektrik Windenhäuser instandsetzen </t>
  </si>
  <si>
    <t xml:space="preserve">neue Zuleitungen für Scheibenwischer in Windenhäusern verlegen </t>
  </si>
  <si>
    <t xml:space="preserve">Scheibenwischer liefern und installieren </t>
  </si>
  <si>
    <t xml:space="preserve">Taster Gummis wechseln </t>
  </si>
  <si>
    <t xml:space="preserve">LED Strahler neu liefern und an Landeklappen anpassen </t>
  </si>
  <si>
    <t xml:space="preserve">ab und nach der Reparatur anklemmen aller stromführenden Teile </t>
  </si>
  <si>
    <t xml:space="preserve">Zugang Doppelboden für Lenzpumpe herstellen </t>
  </si>
  <si>
    <t xml:space="preserve">Gesamtpreis netto </t>
  </si>
  <si>
    <t xml:space="preserve">Umsatzsteuer </t>
  </si>
  <si>
    <t xml:space="preserve">Gesamtpreis brutto </t>
  </si>
  <si>
    <t>DIN 3064 SES</t>
  </si>
  <si>
    <t xml:space="preserve">mit Leine und Beschriftung "Fähre Pretzsch" </t>
  </si>
  <si>
    <t xml:space="preserve">mit Leine und Leuchtsignal Beschriftung "Fähre Pretzsch" </t>
  </si>
  <si>
    <t xml:space="preserve">Beleuchtungsanlage erneuern incl. Material </t>
  </si>
  <si>
    <t xml:space="preserve">schwarz/gelb </t>
  </si>
  <si>
    <t xml:space="preserve">Fenster zum Öffnen für Windenhaus liefern und montieren </t>
  </si>
  <si>
    <t xml:space="preserve">Typ: Elbtalwerke Dresden </t>
  </si>
  <si>
    <t>Warr..-Seale zn k 1770 sZ spa</t>
  </si>
  <si>
    <t xml:space="preserve">Warr..-Seale zn k 1770 sZ spa </t>
  </si>
  <si>
    <t xml:space="preserve">Landeklappenunterseiten </t>
  </si>
  <si>
    <t xml:space="preserve">Strahlen SA 2,5, Konservierung 1x GB, 2xDB </t>
  </si>
  <si>
    <t>Demontage und richten (Konservierung in Punkt 16 enthalten)</t>
  </si>
  <si>
    <t xml:space="preserve">Honda EU20 Notstromaggregat überprüfen </t>
  </si>
  <si>
    <t>Landrevision Elbfähre Pretzsch 2026</t>
  </si>
  <si>
    <t xml:space="preserve">Erläuterungen zu einzelnen Positionen: </t>
  </si>
  <si>
    <t xml:space="preserve">Pos. </t>
  </si>
  <si>
    <t xml:space="preserve">4 PV Module je - 100 wp </t>
  </si>
  <si>
    <t xml:space="preserve">1 PV Modul - 65wp </t>
  </si>
  <si>
    <t>Typ 2/2 - 2-teiliges Element auf 2-facher Laufschiene</t>
  </si>
  <si>
    <t xml:space="preserve">lichtes Maß Lochausschnitt 900 x 700mm </t>
  </si>
  <si>
    <t xml:space="preserve">Aluminiumprofilen für unbeheizte Wohnräume </t>
  </si>
  <si>
    <t xml:space="preserve">SE20.12 - Schiebeverglasung in Leichtbauweise aus  </t>
  </si>
  <si>
    <t>Farbe: silbergrau - Verglasung VSG 6mm</t>
  </si>
  <si>
    <t xml:space="preserve">Eventualposition für nicht vorhersehbare Arbeiten  </t>
  </si>
  <si>
    <t xml:space="preserve">Eventualposition für nicht vorhersehbare Arbeiten </t>
  </si>
  <si>
    <t xml:space="preserve">50 Arbeitsstunden </t>
  </si>
  <si>
    <t xml:space="preserve">inkl. Materialkosten </t>
  </si>
  <si>
    <t xml:space="preserve">Feuerlöscher liefern (ABC- Pulverlöscher + Co2 Löscher) </t>
  </si>
  <si>
    <t xml:space="preserve">inklusive Verbrauchmaterial (Tüten) für 5 Jahre </t>
  </si>
  <si>
    <t xml:space="preserve">Einbau in vorhandenen und vorgesehenen Raum auf der Fähre </t>
  </si>
  <si>
    <t>Gesamtpreis
(netto)</t>
  </si>
  <si>
    <t xml:space="preserve">(Ultraschallmessung des Stahlbodens Unterwasserbreich) </t>
  </si>
  <si>
    <t xml:space="preserve">Landeklappen nach Vorlage der alten neu fertigen und montieren </t>
  </si>
  <si>
    <t xml:space="preserve">Einzelpreis/ 
Stundenssatz
(netto) </t>
  </si>
  <si>
    <r>
      <rPr>
        <b/>
        <sz val="10"/>
        <color theme="1"/>
        <rFont val="Calibri"/>
        <family val="2"/>
        <scheme val="minor"/>
      </rPr>
      <t>Bodenuntersuchung durch Sachverständigen</t>
    </r>
    <r>
      <rPr>
        <sz val="10"/>
        <color theme="1"/>
        <rFont val="Calibri"/>
        <family val="2"/>
        <scheme val="minor"/>
      </rPr>
      <t xml:space="preserve"> </t>
    </r>
  </si>
  <si>
    <t>Einheit</t>
  </si>
  <si>
    <t>Stk.</t>
  </si>
  <si>
    <t>pausch.</t>
  </si>
  <si>
    <t xml:space="preserve">m² </t>
  </si>
  <si>
    <t>m²</t>
  </si>
  <si>
    <t xml:space="preserve">h </t>
  </si>
  <si>
    <t xml:space="preserve">kg </t>
  </si>
  <si>
    <t>h</t>
  </si>
  <si>
    <t>Bedienung Gierwinden zentral verlegen 
(von einem Windenhaus bedienbar)</t>
  </si>
  <si>
    <t>26.3</t>
  </si>
  <si>
    <r>
      <rPr>
        <i/>
        <u/>
        <sz val="10"/>
        <color theme="1"/>
        <rFont val="Calibri"/>
        <family val="2"/>
        <scheme val="minor"/>
      </rPr>
      <t xml:space="preserve">Hinweis: </t>
    </r>
    <r>
      <rPr>
        <i/>
        <sz val="10"/>
        <color theme="1"/>
        <rFont val="Calibri"/>
        <family val="2"/>
        <scheme val="minor"/>
      </rPr>
      <t>Es sind die gelb markierten Felder auszufüllen.</t>
    </r>
  </si>
  <si>
    <t>Zugelassene Winden der Firma Zollern oder gleichwertig</t>
  </si>
  <si>
    <t xml:space="preserve">Gierseilwinden </t>
  </si>
  <si>
    <t>7.1</t>
  </si>
  <si>
    <t>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</si>
</sst>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7FECE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2" fillId="0" borderId="1" xfId="0" applyFont="1" applyBorder="1"/>
    <xf numFmtId="49" fontId="2" fillId="0" borderId="0" xfId="0" applyNumberFormat="1" applyFont="1"/>
    <xf numFmtId="49" fontId="2" fillId="0" borderId="1" xfId="0" applyNumberFormat="1" applyFont="1" applyBorder="1"/>
    <xf numFmtId="0" fontId="7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5" xfId="0" applyBorder="1"/>
    <xf numFmtId="0" fontId="2" fillId="0" borderId="5" xfId="0" applyFont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6" xfId="0" applyFont="1" applyBorder="1"/>
    <xf numFmtId="0" fontId="3" fillId="0" borderId="6" xfId="0" applyFont="1" applyBorder="1"/>
    <xf numFmtId="0" fontId="5" fillId="0" borderId="6" xfId="0" applyFont="1" applyBorder="1"/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3" fillId="5" borderId="9" xfId="0" applyFont="1" applyFill="1" applyBorder="1"/>
    <xf numFmtId="0" fontId="3" fillId="5" borderId="0" xfId="0" applyFont="1" applyFill="1"/>
    <xf numFmtId="0" fontId="4" fillId="5" borderId="6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0" fontId="2" fillId="5" borderId="0" xfId="0" applyFont="1" applyFill="1"/>
    <xf numFmtId="0" fontId="2" fillId="5" borderId="0" xfId="0" applyFont="1" applyFill="1" applyAlignment="1">
      <alignment wrapText="1"/>
    </xf>
    <xf numFmtId="0" fontId="3" fillId="5" borderId="6" xfId="0" applyFont="1" applyFill="1" applyBorder="1"/>
    <xf numFmtId="49" fontId="3" fillId="5" borderId="0" xfId="0" applyNumberFormat="1" applyFont="1" applyFill="1"/>
    <xf numFmtId="49" fontId="3" fillId="5" borderId="1" xfId="0" applyNumberFormat="1" applyFont="1" applyFill="1" applyBorder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vertical="top"/>
    </xf>
    <xf numFmtId="0" fontId="2" fillId="5" borderId="4" xfId="0" applyFont="1" applyFill="1" applyBorder="1" applyAlignment="1">
      <alignment horizontal="center" vertical="center"/>
    </xf>
    <xf numFmtId="2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2" fontId="2" fillId="6" borderId="0" xfId="0" applyNumberFormat="1" applyFont="1" applyFill="1" applyAlignment="1" applyProtection="1">
      <alignment horizontal="center" vertical="center"/>
      <protection locked="0"/>
    </xf>
    <xf numFmtId="2" fontId="0" fillId="0" borderId="4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6" borderId="4" xfId="0" applyNumberFormat="1" applyFont="1" applyFill="1" applyBorder="1" applyAlignment="1" applyProtection="1">
      <alignment horizontal="center" vertical="center"/>
      <protection locked="0"/>
    </xf>
    <xf numFmtId="2" fontId="6" fillId="5" borderId="5" xfId="0" applyNumberFormat="1" applyFont="1" applyFill="1" applyBorder="1" applyAlignment="1">
      <alignment horizontal="center" vertical="center"/>
    </xf>
    <xf numFmtId="2" fontId="6" fillId="5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2" fontId="6" fillId="3" borderId="4" xfId="0" applyNumberFormat="1" applyFont="1" applyFill="1" applyBorder="1" applyAlignment="1">
      <alignment horizontal="center" vertical="center"/>
    </xf>
    <xf numFmtId="2" fontId="0" fillId="4" borderId="4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2" fillId="7" borderId="5" xfId="0" applyFont="1" applyFill="1" applyBorder="1" applyAlignment="1">
      <alignment horizontal="center" vertical="center"/>
    </xf>
    <xf numFmtId="0" fontId="3" fillId="0" borderId="9" xfId="0" applyFont="1" applyBorder="1"/>
    <xf numFmtId="2" fontId="2" fillId="6" borderId="5" xfId="0" applyNumberFormat="1" applyFont="1" applyFill="1" applyBorder="1" applyAlignment="1" applyProtection="1">
      <alignment horizontal="center" vertical="center"/>
      <protection locked="0"/>
    </xf>
    <xf numFmtId="0" fontId="2" fillId="7" borderId="9" xfId="0" applyFont="1" applyFill="1" applyBorder="1"/>
    <xf numFmtId="0" fontId="2" fillId="7" borderId="1" xfId="0" applyFont="1" applyFill="1" applyBorder="1"/>
    <xf numFmtId="49" fontId="2" fillId="0" borderId="12" xfId="0" applyNumberFormat="1" applyFont="1" applyBorder="1"/>
    <xf numFmtId="0" fontId="2" fillId="0" borderId="0" xfId="0" applyFont="1" applyProtection="1"/>
    <xf numFmtId="0" fontId="3" fillId="3" borderId="1" xfId="0" applyFont="1" applyFill="1" applyBorder="1" applyAlignment="1" applyProtection="1">
      <alignment vertical="center"/>
    </xf>
    <xf numFmtId="0" fontId="3" fillId="4" borderId="1" xfId="0" applyFont="1" applyFill="1" applyBorder="1" applyAlignment="1" applyProtection="1">
      <alignment vertical="center"/>
    </xf>
    <xf numFmtId="2" fontId="2" fillId="0" borderId="0" xfId="0" applyNumberFormat="1" applyFont="1" applyAlignment="1" applyProtection="1">
      <alignment horizontal="center" vertical="center"/>
    </xf>
    <xf numFmtId="2" fontId="3" fillId="5" borderId="0" xfId="0" applyNumberFormat="1" applyFont="1" applyFill="1" applyAlignment="1" applyProtection="1">
      <alignment horizontal="center" vertical="center"/>
    </xf>
    <xf numFmtId="2" fontId="2" fillId="5" borderId="0" xfId="0" applyNumberFormat="1" applyFont="1" applyFill="1" applyAlignment="1" applyProtection="1">
      <alignment horizontal="center" vertical="center"/>
    </xf>
    <xf numFmtId="2" fontId="2" fillId="0" borderId="1" xfId="0" applyNumberFormat="1" applyFont="1" applyBorder="1" applyAlignment="1" applyProtection="1">
      <alignment horizontal="center" vertical="center"/>
    </xf>
    <xf numFmtId="2" fontId="2" fillId="0" borderId="3" xfId="0" applyNumberFormat="1" applyFont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7F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36D5-68BF-4524-9ADF-14762C359490}">
  <sheetPr>
    <pageSetUpPr fitToPage="1"/>
  </sheetPr>
  <dimension ref="A1:G170"/>
  <sheetViews>
    <sheetView tabSelected="1" topLeftCell="A11" zoomScaleNormal="100" workbookViewId="0">
      <selection activeCell="K30" sqref="K30"/>
    </sheetView>
  </sheetViews>
  <sheetFormatPr baseColWidth="10" defaultRowHeight="14.4" x14ac:dyDescent="0.3"/>
  <cols>
    <col min="1" max="1" width="4.6640625" customWidth="1"/>
    <col min="2" max="2" width="5.109375" customWidth="1"/>
    <col min="3" max="3" width="55.44140625" customWidth="1"/>
    <col min="4" max="4" width="9.5546875" customWidth="1"/>
    <col min="5" max="5" width="7.33203125" customWidth="1"/>
    <col min="6" max="6" width="12.109375" style="9" customWidth="1"/>
    <col min="7" max="7" width="13.33203125" customWidth="1"/>
  </cols>
  <sheetData>
    <row r="1" spans="1:7" ht="9.6" customHeight="1" x14ac:dyDescent="0.3"/>
    <row r="2" spans="1:7" ht="15.6" x14ac:dyDescent="0.3">
      <c r="A2" s="1"/>
      <c r="B2" s="1"/>
      <c r="C2" s="56" t="s">
        <v>0</v>
      </c>
      <c r="D2" s="1"/>
      <c r="E2" s="1"/>
      <c r="F2" s="8"/>
    </row>
    <row r="3" spans="1:7" ht="15.6" x14ac:dyDescent="0.3">
      <c r="A3" s="1"/>
      <c r="B3" s="1"/>
      <c r="C3" s="58" t="s">
        <v>132</v>
      </c>
      <c r="D3" s="1"/>
      <c r="E3" s="1"/>
      <c r="F3" s="8"/>
    </row>
    <row r="4" spans="1:7" ht="15.6" x14ac:dyDescent="0.3">
      <c r="A4" s="1"/>
      <c r="B4" s="1"/>
      <c r="C4" s="56"/>
      <c r="D4" s="1"/>
      <c r="E4" s="1"/>
      <c r="F4" s="8"/>
    </row>
    <row r="5" spans="1:7" ht="15" customHeight="1" x14ac:dyDescent="0.3">
      <c r="C5" s="57" t="s">
        <v>164</v>
      </c>
    </row>
    <row r="6" spans="1:7" ht="9.6" customHeight="1" thickBot="1" x14ac:dyDescent="0.35"/>
    <row r="7" spans="1:7" ht="46.95" customHeight="1" thickBot="1" x14ac:dyDescent="0.35">
      <c r="A7" s="14" t="s">
        <v>1</v>
      </c>
      <c r="B7" s="12"/>
      <c r="C7" s="13" t="s">
        <v>2</v>
      </c>
      <c r="D7" s="13" t="s">
        <v>3</v>
      </c>
      <c r="E7" s="13" t="s">
        <v>154</v>
      </c>
      <c r="F7" s="73" t="s">
        <v>152</v>
      </c>
      <c r="G7" s="55" t="s">
        <v>149</v>
      </c>
    </row>
    <row r="8" spans="1:7" ht="21" customHeight="1" thickBot="1" x14ac:dyDescent="0.35">
      <c r="A8" s="19"/>
      <c r="B8" s="20"/>
      <c r="C8" s="20"/>
      <c r="D8" s="21"/>
      <c r="E8" s="21"/>
      <c r="F8" s="74" t="s">
        <v>4</v>
      </c>
      <c r="G8" s="22" t="s">
        <v>4</v>
      </c>
    </row>
    <row r="9" spans="1:7" ht="6" customHeight="1" x14ac:dyDescent="0.3">
      <c r="A9" s="15"/>
      <c r="B9" s="1"/>
      <c r="C9" s="1"/>
      <c r="D9" s="11"/>
      <c r="E9" s="11"/>
      <c r="F9" s="65"/>
      <c r="G9" s="10"/>
    </row>
    <row r="10" spans="1:7" ht="15" thickBot="1" x14ac:dyDescent="0.35">
      <c r="A10" s="34">
        <v>1</v>
      </c>
      <c r="B10" s="31"/>
      <c r="C10" s="31" t="s">
        <v>5</v>
      </c>
      <c r="D10" s="39">
        <v>2</v>
      </c>
      <c r="E10" s="39" t="s">
        <v>155</v>
      </c>
      <c r="F10" s="40"/>
      <c r="G10" s="49">
        <f>F10*D10</f>
        <v>0</v>
      </c>
    </row>
    <row r="11" spans="1:7" ht="6" customHeight="1" x14ac:dyDescent="0.3">
      <c r="A11" s="15"/>
      <c r="B11" s="1"/>
      <c r="C11" s="1"/>
      <c r="D11" s="41"/>
      <c r="E11" s="41"/>
      <c r="F11" s="68"/>
      <c r="G11" s="42"/>
    </row>
    <row r="12" spans="1:7" x14ac:dyDescent="0.3">
      <c r="A12" s="27">
        <v>2</v>
      </c>
      <c r="B12" s="28"/>
      <c r="C12" s="28" t="s">
        <v>6</v>
      </c>
      <c r="D12" s="43">
        <v>2</v>
      </c>
      <c r="E12" s="43" t="s">
        <v>155</v>
      </c>
      <c r="F12" s="44"/>
      <c r="G12" s="48">
        <f>F12*D12</f>
        <v>0</v>
      </c>
    </row>
    <row r="13" spans="1:7" x14ac:dyDescent="0.3">
      <c r="A13" s="15"/>
      <c r="B13" s="1"/>
      <c r="C13" s="1" t="s">
        <v>7</v>
      </c>
      <c r="D13" s="41"/>
      <c r="E13" s="41"/>
      <c r="F13" s="68"/>
      <c r="G13" s="42"/>
    </row>
    <row r="14" spans="1:7" ht="15" thickBot="1" x14ac:dyDescent="0.35">
      <c r="A14" s="16"/>
      <c r="B14" s="2"/>
      <c r="C14" s="2" t="s">
        <v>8</v>
      </c>
      <c r="D14" s="21"/>
      <c r="E14" s="21"/>
      <c r="F14" s="71"/>
      <c r="G14" s="45"/>
    </row>
    <row r="15" spans="1:7" ht="6" customHeight="1" x14ac:dyDescent="0.3">
      <c r="A15" s="23"/>
      <c r="B15" s="24"/>
      <c r="C15" s="23"/>
      <c r="D15" s="46"/>
      <c r="E15" s="46"/>
      <c r="F15" s="72"/>
      <c r="G15" s="42"/>
    </row>
    <row r="16" spans="1:7" ht="14.4" customHeight="1" x14ac:dyDescent="0.3">
      <c r="A16" s="27">
        <v>3</v>
      </c>
      <c r="B16" s="32"/>
      <c r="C16" s="33" t="s">
        <v>153</v>
      </c>
      <c r="D16" s="43">
        <v>1</v>
      </c>
      <c r="E16" s="43" t="s">
        <v>156</v>
      </c>
      <c r="F16" s="44"/>
      <c r="G16" s="48">
        <f>F16*D16</f>
        <v>0</v>
      </c>
    </row>
    <row r="17" spans="1:7" ht="15" customHeight="1" thickBot="1" x14ac:dyDescent="0.35">
      <c r="A17" s="16"/>
      <c r="B17" s="2"/>
      <c r="C17" s="2" t="s">
        <v>150</v>
      </c>
      <c r="D17" s="21"/>
      <c r="E17" s="21"/>
      <c r="F17" s="71"/>
      <c r="G17" s="45"/>
    </row>
    <row r="18" spans="1:7" ht="6" customHeight="1" x14ac:dyDescent="0.3">
      <c r="A18" s="15"/>
      <c r="B18" s="1"/>
      <c r="C18" s="1"/>
      <c r="D18" s="41"/>
      <c r="E18" s="41"/>
      <c r="F18" s="68"/>
      <c r="G18" s="42"/>
    </row>
    <row r="19" spans="1:7" ht="15" thickBot="1" x14ac:dyDescent="0.35">
      <c r="A19" s="29">
        <v>4</v>
      </c>
      <c r="B19" s="30"/>
      <c r="C19" s="31" t="s">
        <v>9</v>
      </c>
      <c r="D19" s="39">
        <v>1</v>
      </c>
      <c r="E19" s="39" t="s">
        <v>156</v>
      </c>
      <c r="F19" s="40"/>
      <c r="G19" s="49">
        <f>F19*D19</f>
        <v>0</v>
      </c>
    </row>
    <row r="20" spans="1:7" ht="6" customHeight="1" x14ac:dyDescent="0.3">
      <c r="A20" s="15"/>
      <c r="B20" s="1"/>
      <c r="C20" s="1"/>
      <c r="D20" s="41"/>
      <c r="E20" s="41"/>
      <c r="F20" s="68"/>
      <c r="G20" s="42"/>
    </row>
    <row r="21" spans="1:7" ht="15" thickBot="1" x14ac:dyDescent="0.35">
      <c r="A21" s="29">
        <v>5</v>
      </c>
      <c r="B21" s="30"/>
      <c r="C21" s="31" t="s">
        <v>10</v>
      </c>
      <c r="D21" s="39">
        <v>1</v>
      </c>
      <c r="E21" s="39" t="s">
        <v>155</v>
      </c>
      <c r="F21" s="40"/>
      <c r="G21" s="49">
        <f>F21*D21</f>
        <v>0</v>
      </c>
    </row>
    <row r="22" spans="1:7" ht="6" customHeight="1" x14ac:dyDescent="0.3">
      <c r="A22" s="15"/>
      <c r="B22" s="1"/>
      <c r="C22" s="1"/>
      <c r="D22" s="41"/>
      <c r="E22" s="41"/>
      <c r="F22" s="68"/>
      <c r="G22" s="42"/>
    </row>
    <row r="23" spans="1:7" x14ac:dyDescent="0.3">
      <c r="A23" s="27">
        <v>6</v>
      </c>
      <c r="B23" s="28"/>
      <c r="C23" s="28" t="s">
        <v>11</v>
      </c>
      <c r="D23" s="43"/>
      <c r="E23" s="43"/>
      <c r="F23" s="70"/>
      <c r="G23" s="48">
        <f>SUM(G24:G27)</f>
        <v>0</v>
      </c>
    </row>
    <row r="24" spans="1:7" x14ac:dyDescent="0.3">
      <c r="A24" s="15"/>
      <c r="B24" s="3" t="s">
        <v>12</v>
      </c>
      <c r="C24" s="1" t="s">
        <v>16</v>
      </c>
      <c r="D24" s="41">
        <v>4</v>
      </c>
      <c r="E24" s="41" t="s">
        <v>155</v>
      </c>
      <c r="F24" s="44"/>
      <c r="G24" s="42">
        <f>F24*D24</f>
        <v>0</v>
      </c>
    </row>
    <row r="25" spans="1:7" x14ac:dyDescent="0.3">
      <c r="A25" s="15"/>
      <c r="B25" s="3" t="s">
        <v>13</v>
      </c>
      <c r="C25" s="1" t="s">
        <v>17</v>
      </c>
      <c r="D25" s="41">
        <v>1</v>
      </c>
      <c r="E25" s="41" t="s">
        <v>155</v>
      </c>
      <c r="F25" s="44"/>
      <c r="G25" s="42">
        <f t="shared" ref="G25:G27" si="0">F25*D25</f>
        <v>0</v>
      </c>
    </row>
    <row r="26" spans="1:7" x14ac:dyDescent="0.3">
      <c r="A26" s="15"/>
      <c r="B26" s="3" t="s">
        <v>14</v>
      </c>
      <c r="C26" s="1" t="s">
        <v>18</v>
      </c>
      <c r="D26" s="41">
        <v>1</v>
      </c>
      <c r="E26" s="41" t="s">
        <v>156</v>
      </c>
      <c r="F26" s="44"/>
      <c r="G26" s="42">
        <f>F26*D26</f>
        <v>0</v>
      </c>
    </row>
    <row r="27" spans="1:7" ht="15" thickBot="1" x14ac:dyDescent="0.35">
      <c r="A27" s="18"/>
      <c r="B27" s="4" t="s">
        <v>15</v>
      </c>
      <c r="C27" s="2" t="s">
        <v>19</v>
      </c>
      <c r="D27" s="21">
        <v>1</v>
      </c>
      <c r="E27" s="21" t="s">
        <v>156</v>
      </c>
      <c r="F27" s="47"/>
      <c r="G27" s="45">
        <f t="shared" si="0"/>
        <v>0</v>
      </c>
    </row>
    <row r="28" spans="1:7" ht="6" customHeight="1" x14ac:dyDescent="0.3">
      <c r="A28" s="15"/>
      <c r="B28" s="1"/>
      <c r="C28" s="1"/>
      <c r="D28" s="41"/>
      <c r="E28" s="41"/>
      <c r="F28" s="68"/>
      <c r="G28" s="42"/>
    </row>
    <row r="29" spans="1:7" x14ac:dyDescent="0.3">
      <c r="A29" s="27">
        <v>7</v>
      </c>
      <c r="B29" s="28"/>
      <c r="C29" s="28" t="s">
        <v>166</v>
      </c>
      <c r="D29" s="43"/>
      <c r="E29" s="43"/>
      <c r="F29" s="70"/>
      <c r="G29" s="48">
        <f>G30+G31</f>
        <v>0</v>
      </c>
    </row>
    <row r="30" spans="1:7" x14ac:dyDescent="0.3">
      <c r="A30" s="60"/>
      <c r="B30" s="3" t="s">
        <v>167</v>
      </c>
      <c r="C30" s="62" t="s">
        <v>20</v>
      </c>
      <c r="D30" s="41">
        <v>2</v>
      </c>
      <c r="E30" s="41" t="s">
        <v>155</v>
      </c>
      <c r="F30" s="61"/>
      <c r="G30" s="42">
        <f>F30*D30</f>
        <v>0</v>
      </c>
    </row>
    <row r="31" spans="1:7" ht="15" thickBot="1" x14ac:dyDescent="0.35">
      <c r="A31" s="17"/>
      <c r="B31" s="64" t="s">
        <v>168</v>
      </c>
      <c r="C31" s="63" t="s">
        <v>165</v>
      </c>
      <c r="D31" s="21">
        <v>1</v>
      </c>
      <c r="E31" s="21" t="s">
        <v>155</v>
      </c>
      <c r="F31" s="40"/>
      <c r="G31" s="45">
        <f>F31*D31</f>
        <v>0</v>
      </c>
    </row>
    <row r="32" spans="1:7" ht="6" customHeight="1" x14ac:dyDescent="0.3">
      <c r="A32" s="15"/>
      <c r="B32" s="1"/>
      <c r="C32" s="1"/>
      <c r="D32" s="41"/>
      <c r="E32" s="41"/>
      <c r="F32" s="68"/>
      <c r="G32" s="42"/>
    </row>
    <row r="33" spans="1:7" x14ac:dyDescent="0.3">
      <c r="A33" s="27">
        <v>8</v>
      </c>
      <c r="B33" s="28"/>
      <c r="C33" s="28" t="s">
        <v>21</v>
      </c>
      <c r="D33" s="43">
        <v>2</v>
      </c>
      <c r="E33" s="43" t="s">
        <v>155</v>
      </c>
      <c r="F33" s="44"/>
      <c r="G33" s="48">
        <f>F33*D33</f>
        <v>0</v>
      </c>
    </row>
    <row r="34" spans="1:7" x14ac:dyDescent="0.3">
      <c r="A34" s="15"/>
      <c r="B34" s="1"/>
      <c r="C34" s="1" t="s">
        <v>125</v>
      </c>
      <c r="D34" s="41"/>
      <c r="E34" s="41"/>
      <c r="F34" s="68"/>
      <c r="G34" s="42"/>
    </row>
    <row r="35" spans="1:7" x14ac:dyDescent="0.3">
      <c r="A35" s="15"/>
      <c r="B35" s="1"/>
      <c r="C35" s="1" t="s">
        <v>22</v>
      </c>
      <c r="D35" s="41"/>
      <c r="E35" s="41"/>
      <c r="F35" s="68"/>
      <c r="G35" s="42"/>
    </row>
    <row r="36" spans="1:7" x14ac:dyDescent="0.3">
      <c r="A36" s="15"/>
      <c r="B36" s="1"/>
      <c r="C36" s="1" t="s">
        <v>23</v>
      </c>
      <c r="D36" s="41"/>
      <c r="E36" s="41"/>
      <c r="F36" s="68"/>
      <c r="G36" s="42"/>
    </row>
    <row r="37" spans="1:7" x14ac:dyDescent="0.3">
      <c r="A37" s="15"/>
      <c r="B37" s="1"/>
      <c r="C37" s="1" t="s">
        <v>24</v>
      </c>
      <c r="D37" s="41"/>
      <c r="E37" s="41"/>
      <c r="F37" s="68"/>
      <c r="G37" s="42"/>
    </row>
    <row r="38" spans="1:7" ht="15" thickBot="1" x14ac:dyDescent="0.35">
      <c r="A38" s="16"/>
      <c r="B38" s="2"/>
      <c r="C38" s="2" t="s">
        <v>25</v>
      </c>
      <c r="D38" s="21"/>
      <c r="E38" s="21"/>
      <c r="F38" s="71"/>
      <c r="G38" s="45"/>
    </row>
    <row r="39" spans="1:7" ht="6" customHeight="1" x14ac:dyDescent="0.3">
      <c r="A39" s="15"/>
      <c r="B39" s="1"/>
      <c r="C39" s="1"/>
      <c r="D39" s="41"/>
      <c r="E39" s="41"/>
      <c r="F39" s="68"/>
      <c r="G39" s="42"/>
    </row>
    <row r="40" spans="1:7" x14ac:dyDescent="0.3">
      <c r="A40" s="27">
        <v>9</v>
      </c>
      <c r="B40" s="28"/>
      <c r="C40" s="28" t="s">
        <v>26</v>
      </c>
      <c r="D40" s="43">
        <v>1</v>
      </c>
      <c r="E40" s="43" t="s">
        <v>155</v>
      </c>
      <c r="F40" s="44"/>
      <c r="G40" s="48">
        <f>F40*D40</f>
        <v>0</v>
      </c>
    </row>
    <row r="41" spans="1:7" x14ac:dyDescent="0.3">
      <c r="A41" s="15"/>
      <c r="B41" s="1"/>
      <c r="C41" s="1" t="s">
        <v>27</v>
      </c>
      <c r="D41" s="41"/>
      <c r="E41" s="41"/>
      <c r="F41" s="68"/>
      <c r="G41" s="42"/>
    </row>
    <row r="42" spans="1:7" x14ac:dyDescent="0.3">
      <c r="A42" s="15"/>
      <c r="B42" s="1"/>
      <c r="C42" s="1" t="s">
        <v>28</v>
      </c>
      <c r="D42" s="41"/>
      <c r="E42" s="41"/>
      <c r="F42" s="68"/>
      <c r="G42" s="42"/>
    </row>
    <row r="43" spans="1:7" x14ac:dyDescent="0.3">
      <c r="A43" s="15"/>
      <c r="B43" s="1"/>
      <c r="C43" s="1" t="s">
        <v>29</v>
      </c>
      <c r="D43" s="41"/>
      <c r="E43" s="41"/>
      <c r="F43" s="68"/>
      <c r="G43" s="42"/>
    </row>
    <row r="44" spans="1:7" x14ac:dyDescent="0.3">
      <c r="A44" s="15"/>
      <c r="B44" s="1"/>
      <c r="C44" s="1" t="s">
        <v>30</v>
      </c>
      <c r="D44" s="41"/>
      <c r="E44" s="41"/>
      <c r="F44" s="68"/>
      <c r="G44" s="42"/>
    </row>
    <row r="45" spans="1:7" ht="15" thickBot="1" x14ac:dyDescent="0.35">
      <c r="A45" s="16"/>
      <c r="B45" s="2"/>
      <c r="C45" s="2" t="s">
        <v>31</v>
      </c>
      <c r="D45" s="21"/>
      <c r="E45" s="21"/>
      <c r="F45" s="71"/>
      <c r="G45" s="45"/>
    </row>
    <row r="46" spans="1:7" ht="6" customHeight="1" x14ac:dyDescent="0.3">
      <c r="A46" s="15"/>
      <c r="B46" s="1"/>
      <c r="C46" s="1"/>
      <c r="D46" s="41"/>
      <c r="E46" s="41"/>
      <c r="F46" s="68"/>
      <c r="G46" s="42"/>
    </row>
    <row r="47" spans="1:7" x14ac:dyDescent="0.3">
      <c r="A47" s="27">
        <v>10</v>
      </c>
      <c r="B47" s="28"/>
      <c r="C47" s="28" t="s">
        <v>32</v>
      </c>
      <c r="D47" s="43">
        <v>2</v>
      </c>
      <c r="E47" s="43" t="s">
        <v>155</v>
      </c>
      <c r="F47" s="44"/>
      <c r="G47" s="48">
        <f>F47*D47</f>
        <v>0</v>
      </c>
    </row>
    <row r="48" spans="1:7" x14ac:dyDescent="0.3">
      <c r="A48" s="15"/>
      <c r="B48" s="1"/>
      <c r="C48" s="1" t="s">
        <v>119</v>
      </c>
      <c r="D48" s="41"/>
      <c r="E48" s="41"/>
      <c r="F48" s="68"/>
      <c r="G48" s="42"/>
    </row>
    <row r="49" spans="1:7" x14ac:dyDescent="0.3">
      <c r="A49" s="15"/>
      <c r="B49" s="1"/>
      <c r="C49" s="1" t="s">
        <v>126</v>
      </c>
      <c r="D49" s="41"/>
      <c r="E49" s="41"/>
      <c r="F49" s="68"/>
      <c r="G49" s="42"/>
    </row>
    <row r="50" spans="1:7" x14ac:dyDescent="0.3">
      <c r="A50" s="15"/>
      <c r="B50" s="1"/>
      <c r="C50" s="1" t="s">
        <v>29</v>
      </c>
      <c r="D50" s="41"/>
      <c r="E50" s="41"/>
      <c r="F50" s="68"/>
      <c r="G50" s="42"/>
    </row>
    <row r="51" spans="1:7" x14ac:dyDescent="0.3">
      <c r="A51" s="15"/>
      <c r="B51" s="1"/>
      <c r="C51" s="1" t="s">
        <v>33</v>
      </c>
      <c r="D51" s="41"/>
      <c r="E51" s="41"/>
      <c r="F51" s="68"/>
      <c r="G51" s="42"/>
    </row>
    <row r="52" spans="1:7" ht="15" thickBot="1" x14ac:dyDescent="0.35">
      <c r="A52" s="16"/>
      <c r="B52" s="2"/>
      <c r="C52" s="2" t="s">
        <v>34</v>
      </c>
      <c r="D52" s="21"/>
      <c r="E52" s="21"/>
      <c r="F52" s="71"/>
      <c r="G52" s="45"/>
    </row>
    <row r="53" spans="1:7" ht="6" customHeight="1" x14ac:dyDescent="0.3">
      <c r="A53" s="15"/>
      <c r="B53" s="1"/>
      <c r="C53" s="1"/>
      <c r="D53" s="41"/>
      <c r="E53" s="41"/>
      <c r="F53" s="68"/>
      <c r="G53" s="42"/>
    </row>
    <row r="54" spans="1:7" x14ac:dyDescent="0.3">
      <c r="A54" s="27">
        <v>11</v>
      </c>
      <c r="B54" s="28"/>
      <c r="C54" s="28" t="s">
        <v>35</v>
      </c>
      <c r="D54" s="43">
        <v>2</v>
      </c>
      <c r="E54" s="43" t="s">
        <v>155</v>
      </c>
      <c r="F54" s="44"/>
      <c r="G54" s="48">
        <f>F54*D54</f>
        <v>0</v>
      </c>
    </row>
    <row r="55" spans="1:7" x14ac:dyDescent="0.3">
      <c r="A55" s="15"/>
      <c r="B55" s="1"/>
      <c r="C55" s="1" t="s">
        <v>36</v>
      </c>
      <c r="D55" s="41"/>
      <c r="E55" s="41"/>
      <c r="F55" s="68"/>
      <c r="G55" s="42"/>
    </row>
    <row r="56" spans="1:7" x14ac:dyDescent="0.3">
      <c r="A56" s="15"/>
      <c r="B56" s="1"/>
      <c r="C56" s="1" t="s">
        <v>127</v>
      </c>
      <c r="D56" s="41"/>
      <c r="E56" s="41"/>
      <c r="F56" s="68"/>
      <c r="G56" s="42"/>
    </row>
    <row r="57" spans="1:7" x14ac:dyDescent="0.3">
      <c r="A57" s="15"/>
      <c r="B57" s="1"/>
      <c r="C57" s="1" t="s">
        <v>37</v>
      </c>
      <c r="D57" s="41"/>
      <c r="E57" s="41"/>
      <c r="F57" s="68"/>
      <c r="G57" s="42"/>
    </row>
    <row r="58" spans="1:7" x14ac:dyDescent="0.3">
      <c r="A58" s="15"/>
      <c r="B58" s="1"/>
      <c r="C58" s="1" t="s">
        <v>38</v>
      </c>
      <c r="D58" s="41"/>
      <c r="E58" s="41"/>
      <c r="F58" s="68"/>
      <c r="G58" s="42"/>
    </row>
    <row r="59" spans="1:7" ht="15" thickBot="1" x14ac:dyDescent="0.35">
      <c r="A59" s="16"/>
      <c r="B59" s="2"/>
      <c r="C59" s="2" t="s">
        <v>39</v>
      </c>
      <c r="D59" s="21"/>
      <c r="E59" s="21"/>
      <c r="F59" s="71"/>
      <c r="G59" s="45"/>
    </row>
    <row r="60" spans="1:7" ht="6" customHeight="1" x14ac:dyDescent="0.3">
      <c r="A60" s="15"/>
      <c r="B60" s="1"/>
      <c r="C60" s="1"/>
      <c r="D60" s="41"/>
      <c r="E60" s="41"/>
      <c r="F60" s="68"/>
      <c r="G60" s="42"/>
    </row>
    <row r="61" spans="1:7" ht="15" thickBot="1" x14ac:dyDescent="0.35">
      <c r="A61" s="34">
        <v>12</v>
      </c>
      <c r="B61" s="31"/>
      <c r="C61" s="31" t="s">
        <v>40</v>
      </c>
      <c r="D61" s="39">
        <v>1</v>
      </c>
      <c r="E61" s="39" t="s">
        <v>156</v>
      </c>
      <c r="F61" s="40"/>
      <c r="G61" s="49">
        <f>F61*D61</f>
        <v>0</v>
      </c>
    </row>
    <row r="62" spans="1:7" ht="6" customHeight="1" x14ac:dyDescent="0.3">
      <c r="A62" s="15"/>
      <c r="B62" s="1"/>
      <c r="C62" s="1"/>
      <c r="D62" s="41"/>
      <c r="E62" s="41"/>
      <c r="F62" s="68"/>
      <c r="G62" s="42"/>
    </row>
    <row r="63" spans="1:7" x14ac:dyDescent="0.3">
      <c r="A63" s="27">
        <v>13</v>
      </c>
      <c r="B63" s="28"/>
      <c r="C63" s="28" t="s">
        <v>41</v>
      </c>
      <c r="D63" s="43"/>
      <c r="E63" s="43"/>
      <c r="F63" s="70"/>
      <c r="G63" s="48">
        <f>SUM(G64:G65)</f>
        <v>0</v>
      </c>
    </row>
    <row r="64" spans="1:7" x14ac:dyDescent="0.3">
      <c r="A64" s="15"/>
      <c r="B64" s="3" t="s">
        <v>42</v>
      </c>
      <c r="C64" s="1" t="s">
        <v>120</v>
      </c>
      <c r="D64" s="41">
        <v>2</v>
      </c>
      <c r="E64" s="41" t="s">
        <v>155</v>
      </c>
      <c r="F64" s="44"/>
      <c r="G64" s="42">
        <f>F64*D64</f>
        <v>0</v>
      </c>
    </row>
    <row r="65" spans="1:7" ht="15" thickBot="1" x14ac:dyDescent="0.35">
      <c r="A65" s="16"/>
      <c r="B65" s="4" t="s">
        <v>43</v>
      </c>
      <c r="C65" s="2" t="s">
        <v>121</v>
      </c>
      <c r="D65" s="21">
        <v>2</v>
      </c>
      <c r="E65" s="21" t="s">
        <v>155</v>
      </c>
      <c r="F65" s="40"/>
      <c r="G65" s="45">
        <f>F65*D65</f>
        <v>0</v>
      </c>
    </row>
    <row r="66" spans="1:7" ht="6" customHeight="1" x14ac:dyDescent="0.3">
      <c r="A66" s="15"/>
      <c r="B66" s="1"/>
      <c r="C66" s="1"/>
      <c r="D66" s="41"/>
      <c r="E66" s="41"/>
      <c r="F66" s="68"/>
      <c r="G66" s="42"/>
    </row>
    <row r="67" spans="1:7" ht="15" thickBot="1" x14ac:dyDescent="0.35">
      <c r="A67" s="34">
        <v>14</v>
      </c>
      <c r="B67" s="31"/>
      <c r="C67" s="31" t="s">
        <v>44</v>
      </c>
      <c r="D67" s="39">
        <v>2</v>
      </c>
      <c r="E67" s="39" t="s">
        <v>155</v>
      </c>
      <c r="F67" s="40"/>
      <c r="G67" s="49">
        <f>F67*D67</f>
        <v>0</v>
      </c>
    </row>
    <row r="68" spans="1:7" ht="6" customHeight="1" x14ac:dyDescent="0.3">
      <c r="A68" s="15"/>
      <c r="B68" s="1"/>
      <c r="C68" s="1"/>
      <c r="D68" s="41"/>
      <c r="E68" s="41"/>
      <c r="F68" s="68"/>
      <c r="G68" s="42"/>
    </row>
    <row r="69" spans="1:7" ht="15" thickBot="1" x14ac:dyDescent="0.35">
      <c r="A69" s="34">
        <v>15</v>
      </c>
      <c r="B69" s="31"/>
      <c r="C69" s="31" t="s">
        <v>146</v>
      </c>
      <c r="D69" s="39">
        <v>2</v>
      </c>
      <c r="E69" s="39" t="s">
        <v>155</v>
      </c>
      <c r="F69" s="40"/>
      <c r="G69" s="49">
        <f>F69*D69</f>
        <v>0</v>
      </c>
    </row>
    <row r="70" spans="1:7" ht="6" customHeight="1" x14ac:dyDescent="0.3">
      <c r="A70" s="15"/>
      <c r="B70" s="1"/>
      <c r="C70" s="1"/>
      <c r="D70" s="41"/>
      <c r="E70" s="41"/>
      <c r="F70" s="68"/>
      <c r="G70" s="42"/>
    </row>
    <row r="71" spans="1:7" x14ac:dyDescent="0.3">
      <c r="A71" s="27">
        <v>16</v>
      </c>
      <c r="B71" s="32"/>
      <c r="C71" s="28" t="s">
        <v>45</v>
      </c>
      <c r="D71" s="43"/>
      <c r="E71" s="43"/>
      <c r="F71" s="70"/>
      <c r="G71" s="48">
        <f>G72+G76+G79</f>
        <v>0</v>
      </c>
    </row>
    <row r="72" spans="1:7" x14ac:dyDescent="0.3">
      <c r="A72" s="15"/>
      <c r="B72" s="1"/>
      <c r="C72" s="28" t="s">
        <v>46</v>
      </c>
      <c r="D72" s="43"/>
      <c r="E72" s="43"/>
      <c r="F72" s="70"/>
      <c r="G72" s="48">
        <f>SUM(G73:G75)</f>
        <v>0</v>
      </c>
    </row>
    <row r="73" spans="1:7" ht="14.4" customHeight="1" x14ac:dyDescent="0.3">
      <c r="A73" s="15"/>
      <c r="B73" s="3" t="s">
        <v>47</v>
      </c>
      <c r="C73" s="1" t="s">
        <v>48</v>
      </c>
      <c r="D73" s="41">
        <v>240</v>
      </c>
      <c r="E73" s="41" t="s">
        <v>157</v>
      </c>
      <c r="F73" s="44"/>
      <c r="G73" s="42">
        <f>F73*D73</f>
        <v>0</v>
      </c>
    </row>
    <row r="74" spans="1:7" ht="14.4" customHeight="1" x14ac:dyDescent="0.3">
      <c r="A74" s="15"/>
      <c r="B74" s="3" t="s">
        <v>49</v>
      </c>
      <c r="C74" s="1" t="s">
        <v>50</v>
      </c>
      <c r="D74" s="41">
        <v>210</v>
      </c>
      <c r="E74" s="41" t="s">
        <v>158</v>
      </c>
      <c r="F74" s="44"/>
      <c r="G74" s="42">
        <f>F74*D74</f>
        <v>0</v>
      </c>
    </row>
    <row r="75" spans="1:7" x14ac:dyDescent="0.3">
      <c r="A75" s="15"/>
      <c r="B75" s="3" t="s">
        <v>51</v>
      </c>
      <c r="C75" s="1" t="s">
        <v>52</v>
      </c>
      <c r="D75" s="41">
        <v>1</v>
      </c>
      <c r="E75" s="41" t="s">
        <v>156</v>
      </c>
      <c r="F75" s="44"/>
      <c r="G75" s="42">
        <f>F75*D75</f>
        <v>0</v>
      </c>
    </row>
    <row r="76" spans="1:7" x14ac:dyDescent="0.3">
      <c r="A76" s="15"/>
      <c r="B76" s="3"/>
      <c r="C76" s="28" t="s">
        <v>54</v>
      </c>
      <c r="D76" s="43"/>
      <c r="E76" s="43"/>
      <c r="F76" s="70"/>
      <c r="G76" s="48">
        <f>SUM(G77:G78)</f>
        <v>0</v>
      </c>
    </row>
    <row r="77" spans="1:7" x14ac:dyDescent="0.3">
      <c r="A77" s="15"/>
      <c r="B77" s="3" t="s">
        <v>53</v>
      </c>
      <c r="C77" s="1" t="s">
        <v>55</v>
      </c>
      <c r="D77" s="41">
        <v>100</v>
      </c>
      <c r="E77" s="41" t="s">
        <v>157</v>
      </c>
      <c r="F77" s="44"/>
      <c r="G77" s="42">
        <f>F77*D77</f>
        <v>0</v>
      </c>
    </row>
    <row r="78" spans="1:7" x14ac:dyDescent="0.3">
      <c r="A78" s="15"/>
      <c r="B78" s="3" t="s">
        <v>56</v>
      </c>
      <c r="C78" s="1" t="s">
        <v>57</v>
      </c>
      <c r="D78" s="41">
        <v>100</v>
      </c>
      <c r="E78" s="41" t="s">
        <v>157</v>
      </c>
      <c r="F78" s="44"/>
      <c r="G78" s="42">
        <f>F78*D78</f>
        <v>0</v>
      </c>
    </row>
    <row r="79" spans="1:7" x14ac:dyDescent="0.3">
      <c r="A79" s="15"/>
      <c r="B79" s="3"/>
      <c r="C79" s="28" t="s">
        <v>128</v>
      </c>
      <c r="D79" s="43"/>
      <c r="E79" s="43"/>
      <c r="F79" s="70"/>
      <c r="G79" s="48">
        <f>SUM(G80:G89)</f>
        <v>0</v>
      </c>
    </row>
    <row r="80" spans="1:7" x14ac:dyDescent="0.3">
      <c r="A80" s="15"/>
      <c r="B80" s="3" t="s">
        <v>58</v>
      </c>
      <c r="C80" s="1" t="s">
        <v>59</v>
      </c>
      <c r="D80" s="41">
        <v>120</v>
      </c>
      <c r="E80" s="41" t="s">
        <v>157</v>
      </c>
      <c r="F80" s="44"/>
      <c r="G80" s="42">
        <f>F80*D80</f>
        <v>0</v>
      </c>
    </row>
    <row r="81" spans="1:7" x14ac:dyDescent="0.3">
      <c r="A81" s="15"/>
      <c r="B81" s="3" t="s">
        <v>60</v>
      </c>
      <c r="C81" s="1" t="s">
        <v>61</v>
      </c>
      <c r="D81" s="41">
        <v>120</v>
      </c>
      <c r="E81" s="41" t="s">
        <v>157</v>
      </c>
      <c r="F81" s="44"/>
      <c r="G81" s="42">
        <f>F81*D81</f>
        <v>0</v>
      </c>
    </row>
    <row r="82" spans="1:7" x14ac:dyDescent="0.3">
      <c r="A82" s="15"/>
      <c r="B82" s="3"/>
      <c r="C82" s="1" t="s">
        <v>62</v>
      </c>
      <c r="D82" s="41"/>
      <c r="E82" s="41"/>
      <c r="F82" s="68"/>
      <c r="G82" s="42"/>
    </row>
    <row r="83" spans="1:7" x14ac:dyDescent="0.3">
      <c r="A83" s="15"/>
      <c r="B83" s="3"/>
      <c r="C83" s="1" t="s">
        <v>63</v>
      </c>
      <c r="D83" s="41"/>
      <c r="E83" s="41"/>
      <c r="F83" s="68"/>
      <c r="G83" s="42"/>
    </row>
    <row r="84" spans="1:7" x14ac:dyDescent="0.3">
      <c r="A84" s="15"/>
      <c r="B84" s="3" t="s">
        <v>64</v>
      </c>
      <c r="C84" s="1" t="s">
        <v>59</v>
      </c>
      <c r="D84" s="41">
        <v>400</v>
      </c>
      <c r="E84" s="41" t="s">
        <v>157</v>
      </c>
      <c r="F84" s="44"/>
      <c r="G84" s="42">
        <f>F84*D84</f>
        <v>0</v>
      </c>
    </row>
    <row r="85" spans="1:7" x14ac:dyDescent="0.3">
      <c r="A85" s="15"/>
      <c r="B85" s="3" t="s">
        <v>65</v>
      </c>
      <c r="C85" s="1" t="s">
        <v>66</v>
      </c>
      <c r="D85" s="41">
        <v>400</v>
      </c>
      <c r="E85" s="41" t="s">
        <v>157</v>
      </c>
      <c r="F85" s="44"/>
      <c r="G85" s="42">
        <f>F85*D85</f>
        <v>0</v>
      </c>
    </row>
    <row r="86" spans="1:7" x14ac:dyDescent="0.3">
      <c r="A86" s="15"/>
      <c r="B86" s="3"/>
      <c r="C86" s="1" t="s">
        <v>67</v>
      </c>
      <c r="D86" s="41"/>
      <c r="E86" s="41"/>
      <c r="F86" s="68"/>
      <c r="G86" s="42"/>
    </row>
    <row r="87" spans="1:7" x14ac:dyDescent="0.3">
      <c r="A87" s="15"/>
      <c r="B87" s="3" t="s">
        <v>68</v>
      </c>
      <c r="C87" s="1" t="s">
        <v>69</v>
      </c>
      <c r="D87" s="41">
        <v>200</v>
      </c>
      <c r="E87" s="59" t="s">
        <v>159</v>
      </c>
      <c r="F87" s="44"/>
      <c r="G87" s="42">
        <f>F87*D87</f>
        <v>0</v>
      </c>
    </row>
    <row r="88" spans="1:7" x14ac:dyDescent="0.3">
      <c r="A88" s="15"/>
      <c r="B88" s="3" t="s">
        <v>70</v>
      </c>
      <c r="C88" s="1" t="s">
        <v>71</v>
      </c>
      <c r="D88" s="41">
        <v>120</v>
      </c>
      <c r="E88" s="41" t="s">
        <v>160</v>
      </c>
      <c r="F88" s="44"/>
      <c r="G88" s="42">
        <f>F88*D88</f>
        <v>0</v>
      </c>
    </row>
    <row r="89" spans="1:7" ht="15" thickBot="1" x14ac:dyDescent="0.35">
      <c r="A89" s="16"/>
      <c r="B89" s="4" t="s">
        <v>72</v>
      </c>
      <c r="C89" s="2" t="s">
        <v>73</v>
      </c>
      <c r="D89" s="21">
        <v>1</v>
      </c>
      <c r="E89" s="21" t="s">
        <v>156</v>
      </c>
      <c r="F89" s="40"/>
      <c r="G89" s="45">
        <f>F89*D89</f>
        <v>0</v>
      </c>
    </row>
    <row r="90" spans="1:7" ht="6" customHeight="1" x14ac:dyDescent="0.3">
      <c r="A90" s="15"/>
      <c r="B90" s="3"/>
      <c r="C90" s="1"/>
      <c r="D90" s="41"/>
      <c r="E90" s="41"/>
      <c r="F90" s="68"/>
      <c r="G90" s="42"/>
    </row>
    <row r="91" spans="1:7" x14ac:dyDescent="0.3">
      <c r="A91" s="27">
        <v>17</v>
      </c>
      <c r="B91" s="35"/>
      <c r="C91" s="28" t="s">
        <v>74</v>
      </c>
      <c r="D91" s="43"/>
      <c r="E91" s="43"/>
      <c r="F91" s="70"/>
      <c r="G91" s="48">
        <f>SUM(G92:G93)</f>
        <v>0</v>
      </c>
    </row>
    <row r="92" spans="1:7" x14ac:dyDescent="0.3">
      <c r="A92" s="15"/>
      <c r="B92" s="3" t="s">
        <v>75</v>
      </c>
      <c r="C92" s="1" t="s">
        <v>129</v>
      </c>
      <c r="D92" s="41">
        <v>1</v>
      </c>
      <c r="E92" s="41" t="s">
        <v>155</v>
      </c>
      <c r="F92" s="44"/>
      <c r="G92" s="42">
        <f>F92*D92</f>
        <v>0</v>
      </c>
    </row>
    <row r="93" spans="1:7" ht="15" thickBot="1" x14ac:dyDescent="0.35">
      <c r="A93" s="16"/>
      <c r="B93" s="4" t="s">
        <v>76</v>
      </c>
      <c r="C93" s="2" t="s">
        <v>122</v>
      </c>
      <c r="D93" s="21">
        <v>1</v>
      </c>
      <c r="E93" s="21" t="s">
        <v>155</v>
      </c>
      <c r="F93" s="40"/>
      <c r="G93" s="45">
        <f>F93*D93</f>
        <v>0</v>
      </c>
    </row>
    <row r="94" spans="1:7" ht="6" customHeight="1" x14ac:dyDescent="0.3">
      <c r="A94" s="15"/>
      <c r="B94" s="3"/>
      <c r="C94" s="1"/>
      <c r="D94" s="41"/>
      <c r="E94" s="41"/>
      <c r="F94" s="68"/>
      <c r="G94" s="42"/>
    </row>
    <row r="95" spans="1:7" x14ac:dyDescent="0.3">
      <c r="A95" s="27">
        <v>18</v>
      </c>
      <c r="B95" s="35"/>
      <c r="C95" s="28" t="s">
        <v>77</v>
      </c>
      <c r="D95" s="43">
        <v>13</v>
      </c>
      <c r="E95" s="43" t="s">
        <v>155</v>
      </c>
      <c r="F95" s="44"/>
      <c r="G95" s="48">
        <f>F95*D95</f>
        <v>0</v>
      </c>
    </row>
    <row r="96" spans="1:7" x14ac:dyDescent="0.3">
      <c r="A96" s="15"/>
      <c r="B96" s="3"/>
      <c r="C96" s="1" t="s">
        <v>78</v>
      </c>
      <c r="D96" s="41"/>
      <c r="E96" s="41"/>
      <c r="F96" s="68"/>
      <c r="G96" s="42"/>
    </row>
    <row r="97" spans="1:7" x14ac:dyDescent="0.3">
      <c r="A97" s="15"/>
      <c r="B97" s="3"/>
      <c r="C97" s="1" t="s">
        <v>79</v>
      </c>
      <c r="D97" s="41"/>
      <c r="E97" s="41"/>
      <c r="F97" s="68"/>
      <c r="G97" s="42"/>
    </row>
    <row r="98" spans="1:7" ht="15" thickBot="1" x14ac:dyDescent="0.35">
      <c r="A98" s="16"/>
      <c r="B98" s="2"/>
      <c r="C98" s="2" t="s">
        <v>123</v>
      </c>
      <c r="D98" s="21"/>
      <c r="E98" s="21"/>
      <c r="F98" s="71"/>
      <c r="G98" s="45"/>
    </row>
    <row r="99" spans="1:7" ht="6" customHeight="1" x14ac:dyDescent="0.3">
      <c r="A99" s="15"/>
      <c r="B99" s="1"/>
      <c r="C99" s="1"/>
      <c r="D99" s="41"/>
      <c r="E99" s="41"/>
      <c r="F99" s="68"/>
      <c r="G99" s="42"/>
    </row>
    <row r="100" spans="1:7" x14ac:dyDescent="0.3">
      <c r="A100" s="27">
        <v>19</v>
      </c>
      <c r="B100" s="28"/>
      <c r="C100" s="28" t="s">
        <v>80</v>
      </c>
      <c r="D100" s="43">
        <v>4</v>
      </c>
      <c r="E100" s="43" t="s">
        <v>155</v>
      </c>
      <c r="F100" s="44"/>
      <c r="G100" s="48">
        <f>F100*D100</f>
        <v>0</v>
      </c>
    </row>
    <row r="101" spans="1:7" ht="15" thickBot="1" x14ac:dyDescent="0.35">
      <c r="A101" s="16"/>
      <c r="B101" s="2"/>
      <c r="C101" s="2" t="s">
        <v>130</v>
      </c>
      <c r="D101" s="21"/>
      <c r="E101" s="21"/>
      <c r="F101" s="71"/>
      <c r="G101" s="45"/>
    </row>
    <row r="102" spans="1:7" ht="6" customHeight="1" x14ac:dyDescent="0.3">
      <c r="A102" s="15"/>
      <c r="B102" s="1"/>
      <c r="C102" s="1"/>
      <c r="D102" s="41"/>
      <c r="E102" s="41"/>
      <c r="F102" s="68"/>
      <c r="G102" s="42"/>
    </row>
    <row r="103" spans="1:7" x14ac:dyDescent="0.3">
      <c r="A103" s="27">
        <v>20</v>
      </c>
      <c r="B103" s="28"/>
      <c r="C103" s="28" t="s">
        <v>151</v>
      </c>
      <c r="D103" s="43">
        <v>2</v>
      </c>
      <c r="E103" s="43" t="s">
        <v>155</v>
      </c>
      <c r="F103" s="44"/>
      <c r="G103" s="48">
        <f>F103*D103</f>
        <v>0</v>
      </c>
    </row>
    <row r="104" spans="1:7" x14ac:dyDescent="0.3">
      <c r="A104" s="15"/>
      <c r="B104" s="3" t="s">
        <v>81</v>
      </c>
      <c r="C104" s="1" t="s">
        <v>82</v>
      </c>
      <c r="D104" s="41"/>
      <c r="E104" s="41"/>
      <c r="F104" s="68"/>
      <c r="G104" s="42"/>
    </row>
    <row r="105" spans="1:7" x14ac:dyDescent="0.3">
      <c r="A105" s="15"/>
      <c r="B105" s="3" t="s">
        <v>83</v>
      </c>
      <c r="C105" s="1" t="s">
        <v>84</v>
      </c>
      <c r="D105" s="41"/>
      <c r="E105" s="41"/>
      <c r="F105" s="68"/>
      <c r="G105" s="42"/>
    </row>
    <row r="106" spans="1:7" x14ac:dyDescent="0.3">
      <c r="A106" s="15"/>
      <c r="B106" s="3" t="s">
        <v>85</v>
      </c>
      <c r="C106" s="1" t="s">
        <v>86</v>
      </c>
      <c r="D106" s="41"/>
      <c r="E106" s="41"/>
      <c r="F106" s="68"/>
      <c r="G106" s="42"/>
    </row>
    <row r="107" spans="1:7" x14ac:dyDescent="0.3">
      <c r="A107" s="15"/>
      <c r="B107" s="3"/>
      <c r="C107" s="1" t="s">
        <v>87</v>
      </c>
      <c r="D107" s="41"/>
      <c r="E107" s="41"/>
      <c r="F107" s="68"/>
      <c r="G107" s="42"/>
    </row>
    <row r="108" spans="1:7" x14ac:dyDescent="0.3">
      <c r="A108" s="15"/>
      <c r="B108" s="3" t="s">
        <v>88</v>
      </c>
      <c r="C108" s="1" t="s">
        <v>89</v>
      </c>
      <c r="D108" s="41"/>
      <c r="E108" s="41"/>
      <c r="F108" s="68"/>
      <c r="G108" s="42"/>
    </row>
    <row r="109" spans="1:7" ht="15" thickBot="1" x14ac:dyDescent="0.35">
      <c r="A109" s="16"/>
      <c r="B109" s="4"/>
      <c r="C109" s="2" t="s">
        <v>90</v>
      </c>
      <c r="D109" s="21"/>
      <c r="E109" s="21"/>
      <c r="F109" s="71"/>
      <c r="G109" s="45"/>
    </row>
    <row r="110" spans="1:7" ht="6" customHeight="1" x14ac:dyDescent="0.3">
      <c r="A110" s="15"/>
      <c r="B110" s="3"/>
      <c r="C110" s="1"/>
      <c r="D110" s="41"/>
      <c r="E110" s="41"/>
      <c r="F110" s="68"/>
      <c r="G110" s="42"/>
    </row>
    <row r="111" spans="1:7" ht="15" thickBot="1" x14ac:dyDescent="0.35">
      <c r="A111" s="34">
        <v>21</v>
      </c>
      <c r="B111" s="36"/>
      <c r="C111" s="31" t="s">
        <v>91</v>
      </c>
      <c r="D111" s="39">
        <v>4</v>
      </c>
      <c r="E111" s="39" t="s">
        <v>155</v>
      </c>
      <c r="F111" s="40"/>
      <c r="G111" s="49">
        <f>F111*D111</f>
        <v>0</v>
      </c>
    </row>
    <row r="112" spans="1:7" ht="6" customHeight="1" x14ac:dyDescent="0.3">
      <c r="A112" s="15"/>
      <c r="B112" s="3"/>
      <c r="C112" s="1"/>
      <c r="D112" s="41"/>
      <c r="E112" s="41"/>
      <c r="F112" s="68"/>
      <c r="G112" s="42"/>
    </row>
    <row r="113" spans="1:7" ht="15" thickBot="1" x14ac:dyDescent="0.35">
      <c r="A113" s="34">
        <v>22</v>
      </c>
      <c r="B113" s="36"/>
      <c r="C113" s="31" t="s">
        <v>92</v>
      </c>
      <c r="D113" s="39">
        <v>1</v>
      </c>
      <c r="E113" s="39" t="s">
        <v>156</v>
      </c>
      <c r="F113" s="40"/>
      <c r="G113" s="49">
        <f>F113*D113</f>
        <v>0</v>
      </c>
    </row>
    <row r="114" spans="1:7" ht="6" customHeight="1" x14ac:dyDescent="0.3">
      <c r="A114" s="15"/>
      <c r="B114" s="3"/>
      <c r="C114" s="1"/>
      <c r="D114" s="41"/>
      <c r="E114" s="41"/>
      <c r="F114" s="68"/>
      <c r="G114" s="42"/>
    </row>
    <row r="115" spans="1:7" ht="15" thickBot="1" x14ac:dyDescent="0.35">
      <c r="A115" s="34">
        <v>23</v>
      </c>
      <c r="B115" s="36"/>
      <c r="C115" s="31" t="s">
        <v>93</v>
      </c>
      <c r="D115" s="39">
        <v>1</v>
      </c>
      <c r="E115" s="39" t="s">
        <v>155</v>
      </c>
      <c r="F115" s="40"/>
      <c r="G115" s="49">
        <f>F115*D115</f>
        <v>0</v>
      </c>
    </row>
    <row r="116" spans="1:7" ht="6" customHeight="1" x14ac:dyDescent="0.3">
      <c r="A116" s="15"/>
      <c r="B116" s="3"/>
      <c r="C116" s="1"/>
      <c r="D116" s="41"/>
      <c r="E116" s="41"/>
      <c r="F116" s="68"/>
      <c r="G116" s="42"/>
    </row>
    <row r="117" spans="1:7" x14ac:dyDescent="0.3">
      <c r="A117" s="27">
        <v>24</v>
      </c>
      <c r="B117" s="35"/>
      <c r="C117" s="28" t="s">
        <v>94</v>
      </c>
      <c r="D117" s="43">
        <v>2</v>
      </c>
      <c r="E117" s="43" t="s">
        <v>155</v>
      </c>
      <c r="F117" s="44"/>
      <c r="G117" s="48">
        <f>F117*D117</f>
        <v>0</v>
      </c>
    </row>
    <row r="118" spans="1:7" ht="15" thickBot="1" x14ac:dyDescent="0.35">
      <c r="A118" s="16"/>
      <c r="B118" s="4"/>
      <c r="C118" s="2" t="s">
        <v>95</v>
      </c>
      <c r="D118" s="21"/>
      <c r="E118" s="21"/>
      <c r="F118" s="71"/>
      <c r="G118" s="45"/>
    </row>
    <row r="119" spans="1:7" ht="6" customHeight="1" x14ac:dyDescent="0.3">
      <c r="A119" s="15"/>
      <c r="B119" s="3"/>
      <c r="C119" s="1"/>
      <c r="D119" s="41"/>
      <c r="E119" s="41"/>
      <c r="F119" s="68"/>
      <c r="G119" s="42"/>
    </row>
    <row r="120" spans="1:7" ht="15" thickBot="1" x14ac:dyDescent="0.35">
      <c r="A120" s="34">
        <v>25</v>
      </c>
      <c r="B120" s="36"/>
      <c r="C120" s="31" t="s">
        <v>131</v>
      </c>
      <c r="D120" s="39">
        <v>1</v>
      </c>
      <c r="E120" s="39" t="s">
        <v>156</v>
      </c>
      <c r="F120" s="40"/>
      <c r="G120" s="49">
        <f>F120*D120</f>
        <v>0</v>
      </c>
    </row>
    <row r="121" spans="1:7" ht="6" customHeight="1" x14ac:dyDescent="0.3">
      <c r="A121" s="15"/>
      <c r="B121" s="3"/>
      <c r="C121" s="1"/>
      <c r="D121" s="41"/>
      <c r="E121" s="41"/>
      <c r="F121" s="68"/>
      <c r="G121" s="42"/>
    </row>
    <row r="122" spans="1:7" x14ac:dyDescent="0.3">
      <c r="A122" s="27">
        <v>26</v>
      </c>
      <c r="B122" s="35"/>
      <c r="C122" s="28" t="s">
        <v>96</v>
      </c>
      <c r="D122" s="43"/>
      <c r="E122" s="43"/>
      <c r="F122" s="70"/>
      <c r="G122" s="48">
        <f>SUM(G123:G125)</f>
        <v>0</v>
      </c>
    </row>
    <row r="123" spans="1:7" x14ac:dyDescent="0.3">
      <c r="A123" s="15"/>
      <c r="B123" s="3" t="s">
        <v>97</v>
      </c>
      <c r="C123" s="1" t="s">
        <v>96</v>
      </c>
      <c r="D123" s="41">
        <v>1</v>
      </c>
      <c r="E123" s="41" t="s">
        <v>155</v>
      </c>
      <c r="F123" s="44"/>
      <c r="G123" s="42">
        <f>F123*D123</f>
        <v>0</v>
      </c>
    </row>
    <row r="124" spans="1:7" x14ac:dyDescent="0.3">
      <c r="A124" s="15"/>
      <c r="B124" s="3" t="s">
        <v>98</v>
      </c>
      <c r="C124" s="1" t="s">
        <v>99</v>
      </c>
      <c r="D124" s="41">
        <v>1</v>
      </c>
      <c r="E124" s="41" t="s">
        <v>156</v>
      </c>
      <c r="F124" s="44"/>
      <c r="G124" s="42">
        <f>F124*D124</f>
        <v>0</v>
      </c>
    </row>
    <row r="125" spans="1:7" ht="15" thickBot="1" x14ac:dyDescent="0.35">
      <c r="A125" s="16"/>
      <c r="B125" s="4" t="s">
        <v>163</v>
      </c>
      <c r="C125" s="2" t="s">
        <v>100</v>
      </c>
      <c r="D125" s="21">
        <v>1</v>
      </c>
      <c r="E125" s="21" t="s">
        <v>156</v>
      </c>
      <c r="F125" s="40"/>
      <c r="G125" s="45">
        <f>F125*D125</f>
        <v>0</v>
      </c>
    </row>
    <row r="126" spans="1:7" ht="6" customHeight="1" x14ac:dyDescent="0.3">
      <c r="A126" s="15"/>
      <c r="B126" s="3"/>
      <c r="C126" s="1"/>
      <c r="D126" s="41"/>
      <c r="E126" s="41"/>
      <c r="F126" s="68"/>
      <c r="G126" s="42"/>
    </row>
    <row r="127" spans="1:7" ht="15" thickBot="1" x14ac:dyDescent="0.35">
      <c r="A127" s="34">
        <v>27</v>
      </c>
      <c r="B127" s="36"/>
      <c r="C127" s="31" t="s">
        <v>115</v>
      </c>
      <c r="D127" s="39">
        <v>2</v>
      </c>
      <c r="E127" s="39" t="s">
        <v>155</v>
      </c>
      <c r="F127" s="40"/>
      <c r="G127" s="49">
        <f>F127*D127</f>
        <v>0</v>
      </c>
    </row>
    <row r="128" spans="1:7" ht="6" customHeight="1" x14ac:dyDescent="0.3">
      <c r="A128" s="15"/>
      <c r="B128" s="3"/>
      <c r="C128" s="1"/>
      <c r="D128" s="41"/>
      <c r="E128" s="41"/>
      <c r="F128" s="68"/>
      <c r="G128" s="42"/>
    </row>
    <row r="129" spans="1:7" x14ac:dyDescent="0.3">
      <c r="A129" s="27">
        <v>28</v>
      </c>
      <c r="B129" s="35"/>
      <c r="C129" s="28" t="s">
        <v>101</v>
      </c>
      <c r="D129" s="43"/>
      <c r="E129" s="43"/>
      <c r="F129" s="69"/>
      <c r="G129" s="48">
        <f>SUM(G130:G136)</f>
        <v>0</v>
      </c>
    </row>
    <row r="130" spans="1:7" x14ac:dyDescent="0.3">
      <c r="A130" s="15"/>
      <c r="B130" s="3" t="s">
        <v>102</v>
      </c>
      <c r="C130" s="1" t="s">
        <v>109</v>
      </c>
      <c r="D130" s="41">
        <v>2</v>
      </c>
      <c r="E130" s="41" t="s">
        <v>155</v>
      </c>
      <c r="F130" s="44"/>
      <c r="G130" s="42">
        <f>F130*D130</f>
        <v>0</v>
      </c>
    </row>
    <row r="131" spans="1:7" x14ac:dyDescent="0.3">
      <c r="A131" s="15"/>
      <c r="B131" s="3" t="s">
        <v>103</v>
      </c>
      <c r="C131" s="1" t="s">
        <v>110</v>
      </c>
      <c r="D131" s="41">
        <v>2</v>
      </c>
      <c r="E131" s="41" t="s">
        <v>155</v>
      </c>
      <c r="F131" s="44"/>
      <c r="G131" s="42">
        <f t="shared" ref="G131:G136" si="1">F131*D131</f>
        <v>0</v>
      </c>
    </row>
    <row r="132" spans="1:7" x14ac:dyDescent="0.3">
      <c r="A132" s="15"/>
      <c r="B132" s="3" t="s">
        <v>104</v>
      </c>
      <c r="C132" s="1" t="s">
        <v>111</v>
      </c>
      <c r="D132" s="41">
        <v>2</v>
      </c>
      <c r="E132" s="41" t="s">
        <v>155</v>
      </c>
      <c r="F132" s="44"/>
      <c r="G132" s="42">
        <f>F132*D132</f>
        <v>0</v>
      </c>
    </row>
    <row r="133" spans="1:7" x14ac:dyDescent="0.3">
      <c r="A133" s="15"/>
      <c r="B133" s="3" t="s">
        <v>105</v>
      </c>
      <c r="C133" s="1" t="s">
        <v>112</v>
      </c>
      <c r="D133" s="41">
        <v>4</v>
      </c>
      <c r="E133" s="41" t="s">
        <v>155</v>
      </c>
      <c r="F133" s="44"/>
      <c r="G133" s="42">
        <f t="shared" si="1"/>
        <v>0</v>
      </c>
    </row>
    <row r="134" spans="1:7" ht="27.6" x14ac:dyDescent="0.3">
      <c r="A134" s="15"/>
      <c r="B134" s="38" t="s">
        <v>106</v>
      </c>
      <c r="C134" s="37" t="s">
        <v>162</v>
      </c>
      <c r="D134" s="41">
        <v>1</v>
      </c>
      <c r="E134" s="41" t="s">
        <v>155</v>
      </c>
      <c r="F134" s="44"/>
      <c r="G134" s="42">
        <f>F134*D134</f>
        <v>0</v>
      </c>
    </row>
    <row r="135" spans="1:7" x14ac:dyDescent="0.3">
      <c r="A135" s="15"/>
      <c r="B135" s="3" t="s">
        <v>107</v>
      </c>
      <c r="C135" s="1" t="s">
        <v>113</v>
      </c>
      <c r="D135" s="41">
        <v>4</v>
      </c>
      <c r="E135" s="41" t="s">
        <v>155</v>
      </c>
      <c r="F135" s="44"/>
      <c r="G135" s="42">
        <f>F135*D135</f>
        <v>0</v>
      </c>
    </row>
    <row r="136" spans="1:7" ht="15" thickBot="1" x14ac:dyDescent="0.35">
      <c r="A136" s="16"/>
      <c r="B136" s="4" t="s">
        <v>108</v>
      </c>
      <c r="C136" s="2" t="s">
        <v>114</v>
      </c>
      <c r="D136" s="21">
        <v>1</v>
      </c>
      <c r="E136" s="21" t="s">
        <v>156</v>
      </c>
      <c r="F136" s="40"/>
      <c r="G136" s="45">
        <f t="shared" si="1"/>
        <v>0</v>
      </c>
    </row>
    <row r="137" spans="1:7" ht="6" customHeight="1" x14ac:dyDescent="0.3">
      <c r="A137" s="15"/>
      <c r="B137" s="1"/>
      <c r="C137" s="1"/>
      <c r="D137" s="41"/>
      <c r="E137" s="41"/>
      <c r="F137" s="68"/>
      <c r="G137" s="42"/>
    </row>
    <row r="138" spans="1:7" ht="15" thickBot="1" x14ac:dyDescent="0.35">
      <c r="A138" s="34">
        <v>29</v>
      </c>
      <c r="B138" s="31"/>
      <c r="C138" s="31" t="s">
        <v>124</v>
      </c>
      <c r="D138" s="39">
        <v>1</v>
      </c>
      <c r="E138" s="39" t="s">
        <v>155</v>
      </c>
      <c r="F138" s="40"/>
      <c r="G138" s="49">
        <f>F138*D138</f>
        <v>0</v>
      </c>
    </row>
    <row r="139" spans="1:7" ht="6" customHeight="1" x14ac:dyDescent="0.3">
      <c r="A139" s="15"/>
      <c r="B139" s="1"/>
      <c r="C139" s="1"/>
      <c r="D139" s="41"/>
      <c r="E139" s="41"/>
      <c r="F139" s="68"/>
      <c r="G139" s="42"/>
    </row>
    <row r="140" spans="1:7" ht="15" thickBot="1" x14ac:dyDescent="0.35">
      <c r="A140" s="34">
        <v>30</v>
      </c>
      <c r="B140" s="31"/>
      <c r="C140" s="31" t="s">
        <v>143</v>
      </c>
      <c r="D140" s="39">
        <v>50</v>
      </c>
      <c r="E140" s="39" t="s">
        <v>161</v>
      </c>
      <c r="F140" s="40"/>
      <c r="G140" s="49">
        <f>F140*D140</f>
        <v>0</v>
      </c>
    </row>
    <row r="141" spans="1:7" ht="6" customHeight="1" x14ac:dyDescent="0.3">
      <c r="A141" s="15"/>
      <c r="B141" s="1"/>
      <c r="C141" s="1"/>
      <c r="D141" s="1"/>
      <c r="E141" s="1"/>
      <c r="F141" s="65"/>
      <c r="G141" s="10"/>
    </row>
    <row r="142" spans="1:7" ht="19.95" customHeight="1" thickBot="1" x14ac:dyDescent="0.35">
      <c r="A142" s="25"/>
      <c r="B142" s="25"/>
      <c r="C142" s="50" t="s">
        <v>116</v>
      </c>
      <c r="D142" s="50"/>
      <c r="E142" s="50"/>
      <c r="F142" s="66"/>
      <c r="G142" s="53">
        <f>G140+G138+G129+G127+G122+G120+G117+G115+G113+G115+G113+G111+G103+G100+G95+G91+G71+G69+G67+G63+G61+G54+G47+G40+G33+G29+G23+G21+G19+G16+G12+G10</f>
        <v>0</v>
      </c>
    </row>
    <row r="143" spans="1:7" ht="19.95" customHeight="1" thickBot="1" x14ac:dyDescent="0.35">
      <c r="A143" s="26"/>
      <c r="B143" s="26"/>
      <c r="C143" s="51" t="s">
        <v>117</v>
      </c>
      <c r="D143" s="52"/>
      <c r="E143" s="52"/>
      <c r="F143" s="67"/>
      <c r="G143" s="54">
        <f>G142*0.19</f>
        <v>0</v>
      </c>
    </row>
    <row r="144" spans="1:7" ht="19.95" customHeight="1" thickBot="1" x14ac:dyDescent="0.35">
      <c r="A144" s="25"/>
      <c r="B144" s="25"/>
      <c r="C144" s="50" t="s">
        <v>118</v>
      </c>
      <c r="D144" s="50"/>
      <c r="E144" s="50"/>
      <c r="F144" s="66"/>
      <c r="G144" s="53">
        <f>G142+G143</f>
        <v>0</v>
      </c>
    </row>
    <row r="147" spans="1:3" x14ac:dyDescent="0.3">
      <c r="C147" s="7" t="s">
        <v>133</v>
      </c>
    </row>
    <row r="149" spans="1:3" x14ac:dyDescent="0.3">
      <c r="A149" s="6" t="s">
        <v>134</v>
      </c>
      <c r="B149" s="6">
        <v>21</v>
      </c>
      <c r="C149" s="6" t="s">
        <v>91</v>
      </c>
    </row>
    <row r="150" spans="1:3" x14ac:dyDescent="0.3">
      <c r="A150" s="6"/>
      <c r="B150" s="6"/>
    </row>
    <row r="151" spans="1:3" x14ac:dyDescent="0.3">
      <c r="A151" s="6"/>
      <c r="B151" s="6"/>
      <c r="C151" t="s">
        <v>135</v>
      </c>
    </row>
    <row r="152" spans="1:3" x14ac:dyDescent="0.3">
      <c r="A152" s="6"/>
      <c r="B152" s="6"/>
      <c r="C152" t="s">
        <v>136</v>
      </c>
    </row>
    <row r="153" spans="1:3" x14ac:dyDescent="0.3">
      <c r="A153" s="6"/>
      <c r="B153" s="6"/>
    </row>
    <row r="154" spans="1:3" x14ac:dyDescent="0.3">
      <c r="A154" s="6" t="s">
        <v>1</v>
      </c>
      <c r="B154" s="6">
        <v>23</v>
      </c>
      <c r="C154" s="6" t="s">
        <v>93</v>
      </c>
    </row>
    <row r="156" spans="1:3" x14ac:dyDescent="0.3">
      <c r="C156" t="s">
        <v>147</v>
      </c>
    </row>
    <row r="157" spans="1:3" x14ac:dyDescent="0.3">
      <c r="C157" t="s">
        <v>148</v>
      </c>
    </row>
    <row r="159" spans="1:3" x14ac:dyDescent="0.3">
      <c r="A159" s="6" t="s">
        <v>134</v>
      </c>
      <c r="B159" s="6">
        <v>29</v>
      </c>
      <c r="C159" s="6" t="s">
        <v>124</v>
      </c>
    </row>
    <row r="161" spans="1:3" x14ac:dyDescent="0.3">
      <c r="C161" s="5" t="s">
        <v>137</v>
      </c>
    </row>
    <row r="162" spans="1:3" x14ac:dyDescent="0.3">
      <c r="C162" s="5" t="s">
        <v>140</v>
      </c>
    </row>
    <row r="163" spans="1:3" x14ac:dyDescent="0.3">
      <c r="C163" t="s">
        <v>139</v>
      </c>
    </row>
    <row r="164" spans="1:3" x14ac:dyDescent="0.3">
      <c r="C164" t="s">
        <v>141</v>
      </c>
    </row>
    <row r="165" spans="1:3" x14ac:dyDescent="0.3">
      <c r="C165" s="5" t="s">
        <v>138</v>
      </c>
    </row>
    <row r="167" spans="1:3" x14ac:dyDescent="0.3">
      <c r="A167" s="6" t="s">
        <v>134</v>
      </c>
      <c r="B167" s="6">
        <v>30</v>
      </c>
      <c r="C167" s="6" t="s">
        <v>142</v>
      </c>
    </row>
    <row r="169" spans="1:3" x14ac:dyDescent="0.3">
      <c r="C169" t="s">
        <v>144</v>
      </c>
    </row>
    <row r="170" spans="1:3" x14ac:dyDescent="0.3">
      <c r="C170" t="s">
        <v>145</v>
      </c>
    </row>
  </sheetData>
  <sheetProtection algorithmName="SHA-512" hashValue="ScpPRqND48MK9dmjvMqKF/VEQRQTdAOicP9RIrnocaBVhGbLB1/KC6UpW4Vyt/NPg+ZUtHOcmMc/+5qEBPFaNQ==" saltValue="Zjb0l+MwHXIJ2enkHM+IEA==" spinCount="100000" sheet="1" objects="1" scenarios="1"/>
  <phoneticPr fontId="1" type="noConversion"/>
  <pageMargins left="0.7" right="0.7" top="0.78740157499999996" bottom="0.78740157499999996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Leistungsverzeichnis</vt:lpstr>
      <vt:lpstr>Leistungsverzeichnis!Druckbereich</vt:lpstr>
    </vt:vector>
  </TitlesOfParts>
  <Company>Stadtverwaltung Bad Schmiedeberg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Oschecker</dc:creator>
  <cp:lastModifiedBy>Kathrin Riebel | GVP infraconsult</cp:lastModifiedBy>
  <cp:lastPrinted>2026-10-05T09:45:49Z</cp:lastPrinted>
  <dcterms:created xsi:type="dcterms:W3CDTF">2026-06-22T05:31:03Z</dcterms:created>
  <dcterms:modified xsi:type="dcterms:W3CDTF">2026-10-15T11:21:34Z</dcterms:modified>
</cp:coreProperties>
</file>