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Vergabe\Vergabeverfahren lfd\2026\2026-0023 - Bereitstellung und Betrieb einer Groupware-Lösung 2\Vergabeunterlagen\Versand\"/>
    </mc:Choice>
  </mc:AlternateContent>
  <xr:revisionPtr revIDLastSave="0" documentId="8_{B55FF8FE-77EE-4B4B-BCC3-9959DD102AF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erzeichnisdienst-Konzept" sheetId="1" r:id="rId1"/>
    <sheet name="Migrations- und Cutover-Konzept" sheetId="2" r:id="rId2"/>
    <sheet name="Legende &amp; Bewertu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1" l="1"/>
  <c r="G14" i="1" s="1"/>
  <c r="G13" i="2"/>
  <c r="G14" i="2" s="1"/>
  <c r="F13" i="2"/>
  <c r="B13" i="2"/>
  <c r="F13" i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zlbgast</author>
  </authors>
  <commentList>
    <comment ref="B7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zlbgast:
Muss noch Benannt werden</t>
        </r>
      </text>
    </comment>
  </commentList>
</comments>
</file>

<file path=xl/sharedStrings.xml><?xml version="1.0" encoding="utf-8"?>
<sst xmlns="http://schemas.openxmlformats.org/spreadsheetml/2006/main" count="90" uniqueCount="79">
  <si>
    <t>Vergabeverfahren: ZLB-2026-0023
Bewertungsmatrix: Lösungskonzept Verzeichnisdienst und SSO-Anbindung</t>
  </si>
  <si>
    <t xml:space="preserve"> Zentral- und Landesbibliothek Berlin (ZLB)
 Stiftung des öffentlichen Rechts
 Breite Straße 30-36
 10178 Berlin</t>
  </si>
  <si>
    <t>Je Unterkriterium: 0, 3 oder 6 Wertungspunkte (WP). Gewichtete Punkte = WP/6 × max_i (max. gew. Punkte je Unterkriterium, siehe Spalte F). Eingabefelder gelb.</t>
  </si>
  <si>
    <t>A. Lösungskonzept Verzeichnisdienst und SSO-Anbindung</t>
  </si>
  <si>
    <t>Unterkriterium</t>
  </si>
  <si>
    <t>Gewicht an Gesamtwertung</t>
  </si>
  <si>
    <t>0 Punkte</t>
  </si>
  <si>
    <t>3 Punkte</t>
  </si>
  <si>
    <t>6 Punkte</t>
  </si>
  <si>
    <t>max. gew. Punkte</t>
  </si>
  <si>
    <t>erreichte WP (0/3/6)</t>
  </si>
  <si>
    <t>A1 Architektur und technischer Lösungsansatz</t>
  </si>
  <si>
    <t>Architektur unklar; Rollen der Systeme nicht nachvollziehbar; hohe Individualentwicklung oder starke proprietäre Abhängigkeit</t>
  </si>
  <si>
    <t>grundsätzlich schlüssige Architektur; Rollen überwiegend klar; ggf. mehrere Komponenten oder proprietäre Teile</t>
  </si>
  <si>
    <t>klare, überschaubare Zielarchitektur; möglichst OSS; wenige etablierte Standardkomponenten; standardisierte Schnittstellen; Verzeichnisdienst auch außerhalb der Groupware nutzbar; keine unnötige IAM-Logik in Keycloak</t>
  </si>
  <si>
    <t>A2 Datenführung und Provisionierung</t>
  </si>
  <si>
    <t>keine klare Datenhoheit; regelmäßige Doppelpflege; Eintritt/Änderung/Austritt nicht nachvollziehbar</t>
  </si>
  <si>
    <t>Datenführung überwiegend klar; automatisierte Provisionierung vorhanden; einzelne manuelle oder doppelte Pflegevorgänge</t>
  </si>
  <si>
    <t>eindeutige führende Systeme; bestehendes AD sinnvoll als Quelle berücksichtigt; automatisierte Joiner/Mover/Leaver-Prozesse; keine alltägliche Doppelpflege; Änderungen typischerweise innerhalb ≤30 Minuten wirksam</t>
  </si>
  <si>
    <t>A3 Gruppen- und Berechtigungsmodell</t>
  </si>
  <si>
    <t>hauptsächlich Einzelberechtigungen oder unklar, wie Gruppen zu Groupware-Rechten führen</t>
  </si>
  <si>
    <t>gruppenbasiertes Modell grundsätzlich vorhanden; einzelne Sonderfälle oder manuelle Zuordnungen</t>
  </si>
  <si>
    <t>konsequent gruppenbasiertes und nachvollziehbares Modell; bestehende AD-Gruppen sinnvoll nutzbar; möglichst wenig Einzelberechtigungen; Änderungen automatisiert wirksam</t>
  </si>
  <si>
    <t>A4 Administration durch die ZLB</t>
  </si>
  <si>
    <t>regelmäßig benötigte Tätigkeiten erfordern Auftragnehmer, CLI oder Spezialwissen</t>
  </si>
  <si>
    <t>wesentliche Tätigkeiten durch ZLB möglich; einzelne Funktionen nur über andere Oberfläche oder Dienstleister</t>
  </si>
  <si>
    <t>nahezu alle laufenden Tätigkeiten durch ZLB selbstständig webbasiert möglich; eine einheitliche bzw. sehr wenige konsistente Oberflächen; auch für IT-Support ohne Spezialwissen geeignet</t>
  </si>
  <si>
    <t>A5 Keycloak-Integration und Schnittstellen</t>
  </si>
  <si>
    <t>Keycloak soll ersetzt werden oder erhebliche IAM-Logik wird dorthin verlagert; proprietäre Kopplung ohne nachvollziehbaren Grund</t>
  </si>
  <si>
    <t>Keycloak bleibt SSO; Integration plausibel; teilweise proprietäre Schnittstellen</t>
  </si>
  <si>
    <t>klare Trennung: Keycloak für SSO/Authentifizierung, Directory für Gruppen/Berechtigungen; standardisierte Protokolle; geringe Kopplung</t>
  </si>
  <si>
    <t>A6 Export, Betrieb und Verantwortlichkeit</t>
  </si>
  <si>
    <t>Export unvollständig/unbrauchbar; wesentliche Betriebsaufgaben ungeklärt oder bei ZLB</t>
  </si>
  <si>
    <t>dokumentierter Export und grundsätzlich sinnvolle Verantwortungsverteilung</t>
  </si>
  <si>
    <t>vollständiger dokumentierter Export inkl. Beziehungen/Gruppen/Berechtigungen; Auftragnehmer trägt weitgehend Betrieb, Backup, Patches, Monitoring und Störungsbehebung</t>
  </si>
  <si>
    <t>Summe</t>
  </si>
  <si>
    <t>Mindestpunkteanforderung (22.5 von 45.0)</t>
  </si>
  <si>
    <t>Vergabeverfahren: ZLB-2026-0023
Bewertungsmatrix: Migrations- und Cutover-Konzept</t>
  </si>
  <si>
    <t>B. Migrations- und Cutover-Konzept</t>
  </si>
  <si>
    <t>B1 Migrationsstrategie und Verzahnung mit Zielarchitektur</t>
  </si>
  <si>
    <t>Vorgehen unklar; Directory- und Mailmigration nicht abgestimmt</t>
  </si>
  <si>
    <t>plausible Phasen und grundsätzliche Abstimmung beschrieben</t>
  </si>
  <si>
    <t>klarer und risikoarmer Migrationspfad; Identitäts-/Gruppenübernahme und Mailmigration sauber abgestimmt; unnötiger Parallelbetrieb vermieden</t>
  </si>
  <si>
    <t>B2 Umfang und Qualität der Datenmigration</t>
  </si>
  <si>
    <t>wesentliche Daten wie E-Mails oder Archive fehlen bzw. Einschränkungen bleiben unklar</t>
  </si>
  <si>
    <t>Kernbestände werden übernommen; Einschränkungen transparent</t>
  </si>
  <si>
    <t>E-Mails und Archive vollständig bzw. sehr weitgehend; Kalender gut abgedeckt; Funktionspostfächer und Berechtigungen sinnvoll berücksichtigt; Sonderfälle transparent behandelt</t>
  </si>
  <si>
    <t>B3 Testmigration und Freigabe</t>
  </si>
  <si>
    <t>keine belastbare Testmigration oder nur technische Kopie ohne fachliche Prüfung</t>
  </si>
  <si>
    <t>repräsentative Testmigration mit ca. 20-30 Postfächern und dokumentierter Prüfung</t>
  </si>
  <si>
    <t>zusätzlich systematische Prüfung von Keycloak-Login, Berechtigungen, Funktionspostfächern, SMTP, Kalender und unterschiedlichen Postfachtypen; klare Fehlerbehebung/Freigabe</t>
  </si>
  <si>
    <t>B4 Cutover, Betriebsunterbrechung und Rückfall</t>
  </si>
  <si>
    <t>Cutover unklar; kein belastbarer Rückfall; erhebliches Risiko für Mailbetrieb</t>
  </si>
  <si>
    <t>nachvollziehbare Wochenendumstellung und grundsätzlich möglicher Rückfall</t>
  </si>
  <si>
    <t>klarer Cutover mit Delta-/Final-Sync, kurzer Unterbrechung innerhalb des Wartungswochenendes, kontrollierbarem Rückfall auf vollständigen Altbestand und sauberem SMTP-/DNS-Vorgehen</t>
  </si>
  <si>
    <t>B5 Mitwirkung und Projektrisiko</t>
  </si>
  <si>
    <t>erhebliche oder unklare Abhängigkeiten von ZLB/Altbetreiber; Mitwirkungen erst später bestimmbar</t>
  </si>
  <si>
    <t>notwendige Mitwirkungen nachvollziehbar benannt</t>
  </si>
  <si>
    <t>geringe und frühzeitig benannte Mitwirkungen; klare Termine/Folgen; Risiken werden aktiv reduziert</t>
  </si>
  <si>
    <t>B6 Zeitplan und Projektlaufzeit</t>
  </si>
  <si>
    <t>Termin nicht plausibel abgesichert oder Zeitplan nicht nachvollziehbar</t>
  </si>
  <si>
    <t>realistischer Zeitplan mit erforderlichen Meilensteinen</t>
  </si>
  <si>
    <t>kompakter, belastbarer Zeitplan mit sinnvollen Puffern; keine unnötige Projektverlängerung; Test, Freigabe, Cutover und Hypercare sinnvoll aufeinander abgestimmt</t>
  </si>
  <si>
    <t>Mindestpunkteanforderung (15.0 von 30.0)</t>
  </si>
  <si>
    <t>Legende und Bewertungsverfahren</t>
  </si>
  <si>
    <t>Punkteskala</t>
  </si>
  <si>
    <t>0, 3 oder 6 Wertungspunkte (WP) je Unterkriterium. 0 = nicht/unzureichend, 3 = grundsätzlich mit Einschränkungen, 6 = vollständig und überzeugend.</t>
  </si>
  <si>
    <t>Formel je Unterkriterium</t>
  </si>
  <si>
    <t>gewichtete Punkte_i = (WP_i / 6) × max_i   mit max_i = max. gewichtete Punkte des Unterkriteriums (vgl. Spalte „max. gew. Punkte" in den Blättern A/B)</t>
  </si>
  <si>
    <t>Max. gewichtete Punkte</t>
  </si>
  <si>
    <t>Verzeichnisdienst-Konzept: max. 45 gew. Punkte (9 % der Gesamtwertung). Migrations-/Cutover-Konzept: max. 30 gew. Punkte (6 %).</t>
  </si>
  <si>
    <t>Mindestpunkteanforderung</t>
  </si>
  <si>
    <t>50 % der jeweils erreichbaren gewichteten Punkte: Verzeichnis ≥ 22,5 ; Migration ≥ 15,0. Darunter: Ausschluss.</t>
  </si>
  <si>
    <t>Fachgremium</t>
  </si>
  <si>
    <t>3 bis 4 Personen der ZLB; Zusammensetzung vor Angebotsöffnung schriftlich festgelegt; unabhängige Einzelbewertung; Mittelwert je Unterkriterium.</t>
  </si>
  <si>
    <t>Vertragsbindung</t>
  </si>
  <si>
    <t>Die ausgefüllten Konzept-Vorlagen werden Vertragsbestandteil.</t>
  </si>
  <si>
    <t>Gewichte im Gesamtverfahren</t>
  </si>
  <si>
    <t>Preis 30 % | Funktionsumfang 30 % | Usability 25 % | Verzeichniskonzept 9 % | Migrationskonzept 6 %  =  100 %  =  500 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</si>
</sst>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sz val="9"/>
      <color rgb="FFFFFFFF"/>
      <name val="Calibri"/>
    </font>
    <font>
      <i/>
      <sz val="10"/>
      <color rgb="FF595959"/>
      <name val="Calibri"/>
    </font>
    <font>
      <b/>
      <sz val="10"/>
      <color rgb="FFFFFFFF"/>
      <name val="Calibri"/>
    </font>
    <font>
      <b/>
      <sz val="11"/>
      <name val="Calibri"/>
    </font>
    <font>
      <i/>
      <sz val="11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E1F4F"/>
      </patternFill>
    </fill>
    <fill>
      <patternFill patternType="solid">
        <fgColor rgb="FFFFF2A8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4" borderId="1" xfId="0" applyFont="1" applyFill="1" applyBorder="1"/>
    <xf numFmtId="164" fontId="0" fillId="4" borderId="1" xfId="0" applyNumberFormat="1" applyFill="1" applyBorder="1"/>
    <xf numFmtId="2" fontId="5" fillId="4" borderId="1" xfId="0" applyNumberFormat="1" applyFont="1" applyFill="1" applyBorder="1"/>
    <xf numFmtId="0" fontId="5" fillId="4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4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0" fillId="0" borderId="0" xfId="0"/>
    <xf numFmtId="0" fontId="7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6" fillId="0" borderId="0" xfId="0" applyFont="1"/>
    <xf numFmtId="0" fontId="2" fillId="5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C8" sqref="C8:D11"/>
    </sheetView>
  </sheetViews>
  <sheetFormatPr baseColWidth="10" defaultColWidth="8.7109375" defaultRowHeight="15" x14ac:dyDescent="0.25"/>
  <cols>
    <col min="1" max="1" width="42" style="12" customWidth="1"/>
    <col min="2" max="2" width="14" style="12" customWidth="1"/>
    <col min="3" max="4" width="40" style="12" customWidth="1"/>
    <col min="5" max="5" width="48" style="12" customWidth="1"/>
    <col min="6" max="6" width="14" style="12" customWidth="1"/>
    <col min="7" max="7" width="18" style="12" customWidth="1"/>
  </cols>
  <sheetData>
    <row r="1" spans="1:7" ht="36" customHeight="1" x14ac:dyDescent="0.25">
      <c r="A1" s="16" t="s">
        <v>0</v>
      </c>
      <c r="B1" s="14"/>
      <c r="C1" s="14"/>
      <c r="D1" s="14"/>
      <c r="E1" s="14"/>
      <c r="F1" s="18" t="s">
        <v>1</v>
      </c>
      <c r="G1" s="14"/>
    </row>
    <row r="2" spans="1:7" ht="32.1" customHeight="1" x14ac:dyDescent="0.25">
      <c r="A2" s="15" t="s">
        <v>2</v>
      </c>
      <c r="B2" s="14"/>
      <c r="C2" s="14"/>
      <c r="D2" s="14"/>
      <c r="E2" s="14"/>
      <c r="F2" s="14"/>
      <c r="G2" s="14"/>
    </row>
    <row r="4" spans="1:7" ht="24" customHeight="1" x14ac:dyDescent="0.25">
      <c r="A4" s="13" t="s">
        <v>3</v>
      </c>
      <c r="B4" s="14"/>
      <c r="C4" s="14"/>
      <c r="D4" s="14"/>
      <c r="E4" s="14"/>
      <c r="F4" s="14"/>
      <c r="G4" s="14"/>
    </row>
    <row r="6" spans="1:7" ht="44.1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</row>
    <row r="7" spans="1:7" ht="90" customHeight="1" x14ac:dyDescent="0.25">
      <c r="A7" s="1" t="s">
        <v>11</v>
      </c>
      <c r="B7" s="2">
        <v>0.02</v>
      </c>
      <c r="C7" s="1" t="s">
        <v>12</v>
      </c>
      <c r="D7" s="1" t="s">
        <v>13</v>
      </c>
      <c r="E7" s="1" t="s">
        <v>14</v>
      </c>
      <c r="F7" s="3">
        <v>10</v>
      </c>
      <c r="G7" s="4"/>
    </row>
    <row r="8" spans="1:7" ht="90" customHeight="1" x14ac:dyDescent="0.25">
      <c r="A8" s="1" t="s">
        <v>15</v>
      </c>
      <c r="B8" s="2">
        <v>1.7000000000000001E-2</v>
      </c>
      <c r="C8" s="1" t="s">
        <v>16</v>
      </c>
      <c r="D8" s="1" t="s">
        <v>17</v>
      </c>
      <c r="E8" s="1" t="s">
        <v>18</v>
      </c>
      <c r="F8" s="3">
        <v>8.5</v>
      </c>
      <c r="G8" s="4"/>
    </row>
    <row r="9" spans="1:7" ht="90" customHeight="1" x14ac:dyDescent="0.25">
      <c r="A9" s="1" t="s">
        <v>19</v>
      </c>
      <c r="B9" s="2">
        <v>1.2E-2</v>
      </c>
      <c r="C9" s="1" t="s">
        <v>20</v>
      </c>
      <c r="D9" s="1" t="s">
        <v>21</v>
      </c>
      <c r="E9" s="1" t="s">
        <v>22</v>
      </c>
      <c r="F9" s="3">
        <v>6</v>
      </c>
      <c r="G9" s="4"/>
    </row>
    <row r="10" spans="1:7" ht="90" customHeight="1" x14ac:dyDescent="0.25">
      <c r="A10" s="1" t="s">
        <v>23</v>
      </c>
      <c r="B10" s="2">
        <v>1.7000000000000001E-2</v>
      </c>
      <c r="C10" s="1" t="s">
        <v>24</v>
      </c>
      <c r="D10" s="1" t="s">
        <v>25</v>
      </c>
      <c r="E10" s="1" t="s">
        <v>26</v>
      </c>
      <c r="F10" s="3">
        <v>8.5</v>
      </c>
      <c r="G10" s="4"/>
    </row>
    <row r="11" spans="1:7" ht="90" customHeight="1" x14ac:dyDescent="0.25">
      <c r="A11" s="1" t="s">
        <v>27</v>
      </c>
      <c r="B11" s="2">
        <v>8.0000000000000002E-3</v>
      </c>
      <c r="C11" s="1" t="s">
        <v>28</v>
      </c>
      <c r="D11" s="1" t="s">
        <v>29</v>
      </c>
      <c r="E11" s="1" t="s">
        <v>30</v>
      </c>
      <c r="F11" s="3">
        <v>4</v>
      </c>
      <c r="G11" s="4"/>
    </row>
    <row r="12" spans="1:7" ht="90" customHeight="1" x14ac:dyDescent="0.25">
      <c r="A12" s="1" t="s">
        <v>31</v>
      </c>
      <c r="B12" s="2">
        <v>1.6E-2</v>
      </c>
      <c r="C12" s="1" t="s">
        <v>32</v>
      </c>
      <c r="D12" s="1" t="s">
        <v>33</v>
      </c>
      <c r="E12" s="1" t="s">
        <v>34</v>
      </c>
      <c r="F12" s="3">
        <v>8</v>
      </c>
      <c r="G12" s="4"/>
    </row>
    <row r="13" spans="1:7" x14ac:dyDescent="0.25">
      <c r="A13" s="5" t="s">
        <v>35</v>
      </c>
      <c r="B13" s="6">
        <f>SUM(B7:B12)</f>
        <v>9.0000000000000011E-2</v>
      </c>
      <c r="F13" s="7">
        <f>SUM(F7:F12)</f>
        <v>45</v>
      </c>
      <c r="G13" s="7">
        <f>IF(ISNUMBER(G7),G7/6*F7,0)+IF(ISNUMBER(G8),G8/6*F8,0)+IF(ISNUMBER(G9),G9/6*F9,0)+IF(ISNUMBER(G10),G10/6*F10,0)+IF(ISNUMBER(G11),G11/6*F11,0)+IF(ISNUMBER(G12),G12/6*F12,0)</f>
        <v>0</v>
      </c>
    </row>
    <row r="14" spans="1:7" x14ac:dyDescent="0.25">
      <c r="A14" s="17" t="s">
        <v>36</v>
      </c>
      <c r="B14" s="14"/>
      <c r="C14" s="14"/>
      <c r="D14" s="14"/>
      <c r="E14" s="14"/>
      <c r="G14" s="8" t="str">
        <f>IF(G13="","",IF(G13&gt;=22.5,"erfüllt","NICHT erfüllt"))</f>
        <v>NICHT erfüllt</v>
      </c>
    </row>
  </sheetData>
  <mergeCells count="5">
    <mergeCell ref="A4:G4"/>
    <mergeCell ref="A2:G2"/>
    <mergeCell ref="A1:E1"/>
    <mergeCell ref="A14:E14"/>
    <mergeCell ref="F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E11" sqref="E11"/>
    </sheetView>
  </sheetViews>
  <sheetFormatPr baseColWidth="10" defaultColWidth="8.7109375" defaultRowHeight="15" x14ac:dyDescent="0.25"/>
  <cols>
    <col min="1" max="1" width="42" style="12" customWidth="1"/>
    <col min="2" max="2" width="14" style="12" customWidth="1"/>
    <col min="3" max="4" width="40" style="12" customWidth="1"/>
    <col min="5" max="5" width="48" style="12" customWidth="1"/>
    <col min="6" max="6" width="14" style="12" customWidth="1"/>
    <col min="7" max="7" width="18" style="12" customWidth="1"/>
  </cols>
  <sheetData>
    <row r="1" spans="1:7" ht="36" customHeight="1" x14ac:dyDescent="0.25">
      <c r="A1" s="16" t="s">
        <v>37</v>
      </c>
      <c r="B1" s="14"/>
      <c r="C1" s="14"/>
      <c r="D1" s="14"/>
      <c r="E1" s="14"/>
      <c r="F1" s="18" t="s">
        <v>1</v>
      </c>
      <c r="G1" s="14"/>
    </row>
    <row r="2" spans="1:7" ht="32.1" customHeight="1" x14ac:dyDescent="0.25">
      <c r="A2" s="15" t="s">
        <v>2</v>
      </c>
      <c r="B2" s="14"/>
      <c r="C2" s="14"/>
      <c r="D2" s="14"/>
      <c r="E2" s="14"/>
      <c r="F2" s="14"/>
      <c r="G2" s="14"/>
    </row>
    <row r="4" spans="1:7" ht="24" customHeight="1" x14ac:dyDescent="0.25">
      <c r="A4" s="13" t="s">
        <v>38</v>
      </c>
      <c r="B4" s="14"/>
      <c r="C4" s="14"/>
      <c r="D4" s="14"/>
      <c r="E4" s="14"/>
      <c r="F4" s="14"/>
      <c r="G4" s="14"/>
    </row>
    <row r="6" spans="1:7" ht="44.1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</row>
    <row r="7" spans="1:7" ht="90" customHeight="1" x14ac:dyDescent="0.25">
      <c r="A7" s="1" t="s">
        <v>39</v>
      </c>
      <c r="B7" s="2">
        <v>8.9999999999999993E-3</v>
      </c>
      <c r="C7" s="1" t="s">
        <v>40</v>
      </c>
      <c r="D7" s="1" t="s">
        <v>41</v>
      </c>
      <c r="E7" s="1" t="s">
        <v>42</v>
      </c>
      <c r="F7" s="3">
        <v>4.5</v>
      </c>
      <c r="G7" s="4"/>
    </row>
    <row r="8" spans="1:7" ht="90" customHeight="1" x14ac:dyDescent="0.25">
      <c r="A8" s="1" t="s">
        <v>43</v>
      </c>
      <c r="B8" s="2">
        <v>1.2999999999999999E-2</v>
      </c>
      <c r="C8" s="1" t="s">
        <v>44</v>
      </c>
      <c r="D8" s="1" t="s">
        <v>45</v>
      </c>
      <c r="E8" s="1" t="s">
        <v>46</v>
      </c>
      <c r="F8" s="3">
        <v>6.5</v>
      </c>
      <c r="G8" s="4"/>
    </row>
    <row r="9" spans="1:7" ht="90" customHeight="1" x14ac:dyDescent="0.25">
      <c r="A9" s="1" t="s">
        <v>47</v>
      </c>
      <c r="B9" s="2">
        <v>8.9999999999999993E-3</v>
      </c>
      <c r="C9" s="1" t="s">
        <v>48</v>
      </c>
      <c r="D9" s="1" t="s">
        <v>49</v>
      </c>
      <c r="E9" s="1" t="s">
        <v>50</v>
      </c>
      <c r="F9" s="3">
        <v>4.5</v>
      </c>
      <c r="G9" s="4"/>
    </row>
    <row r="10" spans="1:7" ht="90" customHeight="1" x14ac:dyDescent="0.25">
      <c r="A10" s="1" t="s">
        <v>51</v>
      </c>
      <c r="B10" s="2">
        <v>1.2999999999999999E-2</v>
      </c>
      <c r="C10" s="1" t="s">
        <v>52</v>
      </c>
      <c r="D10" s="1" t="s">
        <v>53</v>
      </c>
      <c r="E10" s="1" t="s">
        <v>54</v>
      </c>
      <c r="F10" s="3">
        <v>6.5</v>
      </c>
      <c r="G10" s="4"/>
    </row>
    <row r="11" spans="1:7" ht="90" customHeight="1" x14ac:dyDescent="0.25">
      <c r="A11" s="1" t="s">
        <v>55</v>
      </c>
      <c r="B11" s="2">
        <v>6.0000000000000001E-3</v>
      </c>
      <c r="C11" s="1" t="s">
        <v>56</v>
      </c>
      <c r="D11" s="1" t="s">
        <v>57</v>
      </c>
      <c r="E11" s="1" t="s">
        <v>58</v>
      </c>
      <c r="F11" s="3">
        <v>3</v>
      </c>
      <c r="G11" s="4"/>
    </row>
    <row r="12" spans="1:7" ht="90" customHeight="1" x14ac:dyDescent="0.25">
      <c r="A12" s="1" t="s">
        <v>59</v>
      </c>
      <c r="B12" s="2">
        <v>0.01</v>
      </c>
      <c r="C12" s="1" t="s">
        <v>60</v>
      </c>
      <c r="D12" s="1" t="s">
        <v>61</v>
      </c>
      <c r="E12" s="1" t="s">
        <v>62</v>
      </c>
      <c r="F12" s="3">
        <v>5</v>
      </c>
      <c r="G12" s="4"/>
    </row>
    <row r="13" spans="1:7" x14ac:dyDescent="0.25">
      <c r="A13" s="5" t="s">
        <v>35</v>
      </c>
      <c r="B13" s="6">
        <f>SUM(B7:B12)</f>
        <v>0.06</v>
      </c>
      <c r="F13" s="7">
        <f>SUM(F7:F12)</f>
        <v>30</v>
      </c>
      <c r="G13" s="7">
        <f>IF(ISNUMBER(G7),G7/6*F7,0)+IF(ISNUMBER(G8),G8/6*F8,0)+IF(ISNUMBER(G9),G9/6*F9,0)+IF(ISNUMBER(G10),G10/6*F10,0)+IF(ISNUMBER(G11),G11/6*F11,0)+IF(ISNUMBER(G12),G12/6*F12,0)</f>
        <v>0</v>
      </c>
    </row>
    <row r="14" spans="1:7" x14ac:dyDescent="0.25">
      <c r="A14" s="17" t="s">
        <v>63</v>
      </c>
      <c r="B14" s="14"/>
      <c r="C14" s="14"/>
      <c r="D14" s="14"/>
      <c r="E14" s="14"/>
      <c r="G14" s="8" t="str">
        <f>IF(G13="","",IF(G13&gt;=15,"erfüllt","NICHT erfüllt"))</f>
        <v>NICHT erfüllt</v>
      </c>
    </row>
  </sheetData>
  <mergeCells count="5">
    <mergeCell ref="A4:G4"/>
    <mergeCell ref="A2:G2"/>
    <mergeCell ref="A1:E1"/>
    <mergeCell ref="A14:E14"/>
    <mergeCell ref="F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B8" sqref="B8"/>
    </sheetView>
  </sheetViews>
  <sheetFormatPr baseColWidth="10" defaultColWidth="8.7109375" defaultRowHeight="15" x14ac:dyDescent="0.25"/>
  <cols>
    <col min="1" max="1" width="27.7109375" style="12" customWidth="1"/>
    <col min="2" max="2" width="100" style="12" customWidth="1"/>
    <col min="3" max="4" width="40" style="12" customWidth="1"/>
    <col min="5" max="5" width="48" style="12" customWidth="1"/>
    <col min="6" max="6" width="14" style="12" customWidth="1"/>
    <col min="7" max="7" width="18" style="12" customWidth="1"/>
  </cols>
  <sheetData>
    <row r="1" spans="1:7" ht="36" customHeight="1" x14ac:dyDescent="0.25">
      <c r="A1" s="16" t="s">
        <v>64</v>
      </c>
      <c r="B1" s="14"/>
      <c r="C1" s="14"/>
      <c r="D1" s="14"/>
      <c r="E1" s="14"/>
      <c r="F1" s="19" t="s">
        <v>1</v>
      </c>
      <c r="G1" s="14"/>
    </row>
    <row r="3" spans="1:7" ht="36" customHeight="1" x14ac:dyDescent="0.25">
      <c r="A3" s="11" t="s">
        <v>65</v>
      </c>
      <c r="B3" s="9" t="s">
        <v>66</v>
      </c>
    </row>
    <row r="4" spans="1:7" ht="36" customHeight="1" x14ac:dyDescent="0.25">
      <c r="A4" s="11" t="s">
        <v>67</v>
      </c>
      <c r="B4" s="9" t="s">
        <v>68</v>
      </c>
    </row>
    <row r="5" spans="1:7" ht="36" customHeight="1" x14ac:dyDescent="0.25">
      <c r="A5" s="11" t="s">
        <v>69</v>
      </c>
      <c r="B5" s="9" t="s">
        <v>70</v>
      </c>
    </row>
    <row r="6" spans="1:7" ht="36" customHeight="1" x14ac:dyDescent="0.25">
      <c r="A6" s="11" t="s">
        <v>71</v>
      </c>
      <c r="B6" s="9" t="s">
        <v>72</v>
      </c>
    </row>
    <row r="7" spans="1:7" ht="36" customHeight="1" x14ac:dyDescent="0.25">
      <c r="A7" s="11" t="s">
        <v>73</v>
      </c>
      <c r="B7" s="9" t="s">
        <v>74</v>
      </c>
    </row>
    <row r="8" spans="1:7" ht="36" customHeight="1" x14ac:dyDescent="0.25">
      <c r="A8" s="11" t="s">
        <v>75</v>
      </c>
      <c r="B8" s="9" t="s">
        <v>76</v>
      </c>
    </row>
    <row r="9" spans="1:7" ht="36" customHeight="1" x14ac:dyDescent="0.25">
      <c r="A9" s="11" t="s">
        <v>77</v>
      </c>
      <c r="B9" s="9" t="s">
        <v>78</v>
      </c>
    </row>
  </sheetData>
  <mergeCells count="2">
    <mergeCell ref="A1:E1"/>
    <mergeCell ref="F1:G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Verzeichnisdienst-Konzept</vt:lpstr>
      <vt:lpstr>Migrations- und Cutover-Konzept</vt:lpstr>
      <vt:lpstr>Legende &amp; Bewertung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Sarisoy, Gülbahar</dc:creator>
  <cp:lastModifiedBy>Sarisoy, Gülbahar</cp:lastModifiedBy>
  <dcterms:created xsi:type="dcterms:W3CDTF">2026-10-05T10:31:42Z</dcterms:created>
  <dcterms:modified xsi:type="dcterms:W3CDTF">2026-10-08T12:56:14Z</dcterms:modified>
</cp:coreProperties>
</file>