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Einkauf\Beschaffung\01 Vorgänge\2026\2026-00256_MIKT-ÖV_Relaunch Website\03_TNW\"/>
    </mc:Choice>
  </mc:AlternateContent>
  <xr:revisionPtr revIDLastSave="0" documentId="13_ncr:1_{22989986-05AD-4964-B567-D12CA05E1C2C}" xr6:coauthVersionLast="47" xr6:coauthVersionMax="47" xr10:uidLastSave="{00000000-0000-0000-0000-000000000000}"/>
  <bookViews>
    <workbookView xWindow="-21150" yWindow="3600" windowWidth="21600" windowHeight="11235" xr2:uid="{AC6E3038-14D2-4F9B-9498-B11BA2BEB948}"/>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69" i="1" l="1"/>
  <c r="F336" i="1"/>
  <c r="F302" i="1"/>
  <c r="F16" i="1" s="1"/>
  <c r="F268" i="1"/>
  <c r="F235" i="1"/>
  <c r="F190" i="1"/>
  <c r="F157" i="1"/>
  <c r="F124" i="1"/>
  <c r="F91" i="1"/>
  <c r="F57" i="1"/>
  <c r="F14" i="1" s="1"/>
  <c r="F24" i="1"/>
  <c r="D17" i="1"/>
  <c r="D16" i="1"/>
  <c r="D15" i="1"/>
  <c r="D14" i="1"/>
  <c r="F17" i="1" l="1"/>
  <c r="D19" i="1"/>
  <c r="F15" i="1"/>
  <c r="F19" i="1" s="1"/>
</calcChain>
</file>

<file path=xl/sharedStrings.xml><?xml version="1.0" encoding="utf-8"?>
<sst xmlns="http://schemas.openxmlformats.org/spreadsheetml/2006/main" count="296" uniqueCount="121">
  <si>
    <r>
      <t xml:space="preserve">Vom Bewerber sind in diesem Tabellenblatt alle </t>
    </r>
    <r>
      <rPr>
        <i/>
        <u/>
        <sz val="12"/>
        <rFont val="Arial"/>
        <family val="2"/>
      </rPr>
      <t xml:space="preserve">rot markierten Felder </t>
    </r>
    <r>
      <rPr>
        <i/>
        <sz val="12"/>
        <rFont val="Arial"/>
        <family val="2"/>
      </rPr>
      <t xml:space="preserve">auszufüllen, soweit es sich nach Maßgabe der Bekanntmachung um Mindestangaben und Mindestanforderungen handelt. Im Übrigen sollen die Angaben getätigt werden (keine Mindestanforderung), soweit es sich nach Maßgabe der Bekanntmachung um Angaben handelt, die der Auswahl der Bewerber anhand der Auswahlkriterien dienen, die zur Teilnahme an der Angebotsphase eingeladen werden sollen. Die grauen Felder können für zusätzliche Anmerkungen genutzt werden.
Die für eine Wertungsfähigkeit der Referenz in Gänze notwendigen Angaben müssen vollständig und plausibel getätigt und die Mindestangaben sowie Mindestanforderungen nach Maßgabe der Bekanntmachung getätigt bzw. eingehalten werden, ansonsten wird die Referenz bei der Bewertung des jeweiligen Auswahlkriteriums nicht berücksichtigt. 
Die Erfüllung der Auswahlkriterien ist nicht Voraussetzung des Teilnahmeantrags in Gänze. 
Soweit die für die Bepunktung einzelner Unterkriterien notwendigen Angaben nicht oder nicht plausibel getätigt werden, werden bei dem jeweiligen Unterkriterium keine Punkte vergeben; die Wertungsfähigkeit der Referenz in Gänze ist hiervon unberührt. 
Es wird dringend darum gebeten, von der Einreichung von mehr Angaben oder Unterlagen als zur Erfüllung der Mindestanforderungen und zur Erreichung der maximalen Punktzahl im Rahmen der Auswahlkriterien notwendig ist, abzusehen. Dies gilt insbesondere im Hinblick auf zusätzliche, darüber hinausgehende Referenzen. Sollten gleichwohl mehr Referenzen eingereicht werden, werden jeweils die ersten drei wertungsfähigen Referenzen  bei der Auswahl der bis zu sechs geeigneten Bewerbern berücksichtigt. </t>
    </r>
  </si>
  <si>
    <r>
      <t>Name des</t>
    </r>
    <r>
      <rPr>
        <b/>
        <u/>
        <sz val="16"/>
        <rFont val="Arial"/>
        <family val="2"/>
      </rPr>
      <t xml:space="preserve"> Bewerbers</t>
    </r>
    <r>
      <rPr>
        <b/>
        <u/>
        <sz val="16"/>
        <color theme="1"/>
        <rFont val="Arial"/>
        <family val="2"/>
      </rPr>
      <t xml:space="preserve"> bzw. der</t>
    </r>
    <r>
      <rPr>
        <b/>
        <u/>
        <sz val="16"/>
        <rFont val="Arial"/>
        <family val="2"/>
      </rPr>
      <t xml:space="preserve"> Bewerbergemeinschaft:</t>
    </r>
  </si>
  <si>
    <t>Überblick</t>
  </si>
  <si>
    <t>Maximale
Punktzahl</t>
  </si>
  <si>
    <t>Bewerber</t>
  </si>
  <si>
    <t>Teil A - Referenzprojekte für die Mindestanforderung "Design &amp; Benutzerfreundlichkeit"</t>
  </si>
  <si>
    <t xml:space="preserve">Teil B - Referenzprojekte für die Mindestanforderungen "Funktionsumfang der Website" </t>
  </si>
  <si>
    <t xml:space="preserve">Teil C - Referenzprojekte für die Mindestanforderungen "Datenschutz, Tracking &amp; Rechtssicherheit" </t>
  </si>
  <si>
    <t xml:space="preserve">Teil D - Referenzprojekte für die Mindestanforderungen "Schnittstellen &amp; Integration" </t>
  </si>
  <si>
    <t>Gesamtsumme</t>
  </si>
  <si>
    <t>Gewichtung</t>
  </si>
  <si>
    <t>Kriterium / Maximale
Bewertungssumme</t>
  </si>
  <si>
    <t>Kriterium erfüllt</t>
  </si>
  <si>
    <t>Punktzahl
Bieter</t>
  </si>
  <si>
    <t>Anmerkungen</t>
  </si>
  <si>
    <t>A 1 - Angabe von mindestens einer Referenz für die Erstellung eines barrierefreien, individuellen und responsiven Designs, das auf allen Endgeräten (Mobile First) und Browsern funktioniert und barrierefrei nach den Vorgaben der BITV 2.0 bzw. WCAG (mindestens Version 2.1, Level AA) umgesetzt wurde. Die Umsetzung (bereits abgeschlossene bzw. aktuell laufende Referenzen) muss zwischen dem 01.01.2023 und dem 01.01.2026 gelegen haben. (Mindestanforderung an die Wertbarkeit des Teilnahmeantrags)</t>
  </si>
  <si>
    <t>Der Bewerber hat mindestens eine Referenz anzugeben, die die Erstellung eines barrierefreien, individuellen und responsiven Designs, das auf allen Endgeräten (Mobile First) und Browsern funktioniert, im nachfolgenden genannten Zeitraum zum Gegenstand hat bzw hatte. Der Beginn der tatsächlichen Leistungserbringung (bereits abgeschlossene bzw. aktuell laufende Referenzen) lag jeweils zwischen dem 01.01.2023 und dem 01.01.2026</t>
  </si>
  <si>
    <t>Muss-Kriterium</t>
  </si>
  <si>
    <t>Bis zu 3 Referenzen werden gewertet.
Variante 1: Eine Referenz erfüllt die vorstehende technische Anforderung = zugleich Mindestanforderung an die Wertbarkeit des Teilnahmeantrags
Variante 2: 2 Referenzen erfüllen die vorstehende technische Anforderung = 2 Punkte
Variante 3: 3 Referenzen erfüllen die vorstehende technische Anforderung = 3 Punkte</t>
  </si>
  <si>
    <t>Bitte ausfüllen</t>
  </si>
  <si>
    <t>A 1 - Projektreferenz 1</t>
  </si>
  <si>
    <t>A 1.1 Angaben zum Referenzprojekt 1</t>
  </si>
  <si>
    <t>a) Name und Sitz des Auftraggebers (d.h. Endkunde)</t>
  </si>
  <si>
    <t>b) Zeitraum der Leistungserbringung (von - bis)</t>
  </si>
  <si>
    <t>c) Ansprechpartner*in beim Auftraggeber (Name, Telefonnummer, E-Mail)</t>
  </si>
  <si>
    <t>d) URL der angegebenen Referenz</t>
  </si>
  <si>
    <t>A 1 - Projektreferenz 2</t>
  </si>
  <si>
    <t>A 1.2 Angaben zum Referenzprojekt 2</t>
  </si>
  <si>
    <t>A 1 - Projektreferenz 3</t>
  </si>
  <si>
    <t>A 1.3 Angaben zum Referenzprojekt 3</t>
  </si>
  <si>
    <t>A 2 - Angabe von Referenzen, für die Entwicklung eines nutzerzentriertes Design (UX/UI), das die spezifischen Anforderungen eines Verkehrsunternehmens (z. B. schnelle Informationsfindung) erfüllt. Die Umsetzung (bereits abgeschlossene bzw. aktuell laufende Referenzen) muss zwischen dem 01.01.2023 und dem 01.01.2026 gelegen haben. (Mindestanforderung an die Wertbarkeit des Teilnahmeantrags)</t>
  </si>
  <si>
    <t>Der Bewerber kann bis zu drei Referenzen angeben, die die Entwicklung eines nutzerzentriertes Design (UX/UI), das die spezifischen Anforderungen eines Verkehrsunternehmens (z. B. schnelle Informationsfindung) erfüllt, im nachfolgenden genannten Zeitraum zum Gegenstand hat bzw hatte. Der Beginn der tatsächlichen Leistungserbringung (bereits abgeschlossene bzw. aktuell laufende Referenzen) lag jeweils zwischen dem 01.01.2023 und dem 01.01.2026</t>
  </si>
  <si>
    <t>Soll-Kriterium</t>
  </si>
  <si>
    <t>Bis zu 3 Referenzen werden gewertet.
Variante 1: Eine Referenz erfüllt die vorstehende technische Anforderung = 1 Punkt
Variante 2: 2 Referenzen erfüllen die vorstehende technische Anforderung = 2 Punkte
Variante 3: 3 Referenzen erfüllen die vorstehende technische Anforderung = 3 Punkte</t>
  </si>
  <si>
    <t>A 2 - Projektreferenz 1</t>
  </si>
  <si>
    <t>A 2.1 Angaben zum Referenzprojekt 1</t>
  </si>
  <si>
    <t>d) URL der angegebnen Referenz</t>
  </si>
  <si>
    <t>A 2 - Projektreferenz 2</t>
  </si>
  <si>
    <t>A 2.2 Angaben zum Referenzprojekt 2</t>
  </si>
  <si>
    <t>A 2 - Projektreferenz 3</t>
  </si>
  <si>
    <t>A 2.3 Angaben zum Referenzprojekt 3</t>
  </si>
  <si>
    <t>Teil B - Referenzprojekte für die Mindestanforderung "Funktionsumfang der Website"</t>
  </si>
  <si>
    <t>B 1 - Angabe von mindestens einer Referenz, für die Entwicklung einer performante, barrierefreie Verbindungsauskunft die nahtlos in die Website integrieren wurde und die multimodale Mobilitätsangebote (Bus, Bahn, Car und Bike-Sharing) abbildet hat, sowie die visuellen Aufbereitung von Echtzeitdaten (z. B. Abfahrtsmonitore von Haltestellen, Verspätungsanzeigen, Störungsmeldungen und Besetztgradanzeigen) im Frontend. Die Umsetzung (bereits abgeschlossene bzw. aktuell laufende Referenzen) muss zwischen dem 01.01.2023 und dem 01.01.2026 gelegen haben. (Mindestanforderung an die Wertbarkeit des Teilnahmeantrags)</t>
  </si>
  <si>
    <t>Der Bewerber hat mindestens eine Referenz anzugeben, die die Entwicklung einer performante, barrierefreie Verbindungsauskunft die nahtlos in die Website integrieren wurde und die multimodale Mobilitätsangebote (Bus, Bahn, Car und Bike-Sharing) abbildet hat, sowie die visuellen Aufbereitung von Echtzeitdaten (z. B. Abfahrtsmonitore von Haltestellen, Verspätungsanzeigen, Störungsmeldungen und Besetztgradanzeigen) im Frontend, im nachfolgenden genannten Zeitraum zum Gegenstand hat bzw hatte. Der Beginn der tatsächlichen Leistungserbringung (bereits abgeschlossene bzw. aktuell laufende Referenzen) lag jeweils zwischen dem 01.01.2023 und dem 01.01.2026</t>
  </si>
  <si>
    <t>B 1 - Projektreferenz 1</t>
  </si>
  <si>
    <t>B 1.1 Angaben zum Referenzprojekt 1</t>
  </si>
  <si>
    <t>B 1 - Projektreferenz 2</t>
  </si>
  <si>
    <t>B 1.2 Angaben zum Referenzprojekt 2</t>
  </si>
  <si>
    <t>B 1 - Projektreferenz 3</t>
  </si>
  <si>
    <t>B 1.3 Angaben zum Referenzprojekt 3</t>
  </si>
  <si>
    <t>B 2 - Angabe von mindestens einer Referenz, für die technischen Konzeption und Umsetzung von personalisierten, passwortgeschützten Kundenbereichen  mit hohen Datenschutz- und Sicherheitsanforderungen. Die Umsetzung (bereits abgeschlossene bzw. aktuell laufende Referenzen) muss zwischen dem 01.01.2023 und dem 01.01.2026 gelegen haben. (Mindestanforderung an die Wertbarkeit des Teilnahmeantrags)</t>
  </si>
  <si>
    <t>Der Bewerber hat mindestens eine Referenz anzugeben, die die technischen Konzeption und Umsetzung von personalisierten, passwortgeschützten Kundenbereichen  mit hohen Datenschutz- und Sicherheitsanforderungen im nachfolgenden genannten Zeitraum zum Gegenstand hat bzw hatte. Der Beginn der tatsächlichen Leistungserbringung (bereits abgeschlossene bzw. aktuell laufende Referenzen) lag jeweils zwischen dem 01.01.2023 und dem 01.01.2026</t>
  </si>
  <si>
    <t>B 2 - Projektreferenz 1</t>
  </si>
  <si>
    <t>B 2.1 Angaben zum Referenzprojekt 1</t>
  </si>
  <si>
    <t>B 2 - Projektreferenz 2</t>
  </si>
  <si>
    <t>B 2.2 Angaben zum Referenzprojekt 2</t>
  </si>
  <si>
    <t>B 2 - Projektreferenz 3</t>
  </si>
  <si>
    <t>B 2.3 Angaben zum Referenzprojekt 3</t>
  </si>
  <si>
    <t>B 3 - Angabe von mindestens einer Referenz, für die Anbindung komplexer Drittsysteme zur geräteübergreifenden Echtzeit-Synchronisation von Nutzerdaten (z. B. Favoriten, Benachrichtigungseinstellungen oder Profil-Präferenzen). Die Umsetzung (bereits abgeschlossene bzw. aktuell laufende Referenzen) muss zwischen dem 01.01.2023 und dem 01.01.2026 gelegen haben. (Mindestanforderung an die Wertbarkeit des Teilnahmeantrags)</t>
  </si>
  <si>
    <t>Der Bewerber hat mindestens eine Referenz anzugeben, die die Anbindung komplexer Drittsysteme zur geräteübergreifenden Echtzeit-Synchronisation von Nutzerdaten (z. B. Favoriten, Benachrichtigungseinstellungen oder Profil-Präferenzen) im nachfolgenden genannten Zeitraum zum Gegenstand hat bzw hatte. Der Beginn der tatsächlichen Leistungserbringung (bereits abgeschlossene bzw. aktuell laufende Referenzen) lag jeweils zwischen dem 01.01.2023 und dem 01.01.2026</t>
  </si>
  <si>
    <t>B 3 - Projektreferenz 1</t>
  </si>
  <si>
    <t>B 3.1 Angaben zum Referenzprojekt 1</t>
  </si>
  <si>
    <t>B 3 - Projektreferenz 2</t>
  </si>
  <si>
    <t>B 3.2 Angaben zum Referenzprojekt 2</t>
  </si>
  <si>
    <t>B 3 - Projektreferenz 3</t>
  </si>
  <si>
    <t>B 3.3 Angaben zum Referenzprojekt 3</t>
  </si>
  <si>
    <t>B 4 - Angabe von mindestens einer Referenz, für die Entwicklung einer Verbindungsauskunft und anzubindender Auskunftssysteme. Die Umsetzung (bereits abgeschlossene bzw. aktuell laufende Referenzen) muss zwischen dem 01.01.2023 und dem 01.01.2026 gelegen haben. (Mindestanforderung an die Wertbarkeit des Teilnahmeantrags)</t>
  </si>
  <si>
    <t>Der Bewerber hat mindestens eine Referenz anzugeben, die die  Entwicklung einer Verbindungsauskunft und anzubindender Auskunftssysteme im nachfolgenden genannten Zeitraum zum Gegenstand hat bzw hatte. Der Beginn der tatsächlichen Leistungserbringung (bereits abgeschlossene bzw. aktuell laufende Referenzen) lag jeweils zwischen dem 01.01.2023 und dem 01.01.2026</t>
  </si>
  <si>
    <t>B 4 - Projektreferenz 1</t>
  </si>
  <si>
    <t>B 4.1 Angaben zum Referenzprojekt 1</t>
  </si>
  <si>
    <t>B 4 - Projektreferenz 2</t>
  </si>
  <si>
    <t>B 4.2 Angaben zum Referenzprojekt 2</t>
  </si>
  <si>
    <t>B 4 - Projektreferenz 3</t>
  </si>
  <si>
    <t>B 4.3 Angaben zum Referenzprojekt 3</t>
  </si>
  <si>
    <t>B 5 - Angabe von einer Referenz, für die technischen Integration und visuellen Einbettung von externen Ticket- oder Buchungssystemen in ein CMS-Frontend, die ein medienbruchfreies Nutzererlebnis gewährleisten. Die Umsetzung (bereits abgeschlossene bzw. aktuell laufende Referenzen) muss zwischen dem 01.01.2023 und dem 01.01.2026 gelegen haben. (Mindestanforderung an die Wertbarkeit des Teilnahmeantrags)</t>
  </si>
  <si>
    <t>Der Bewerber hat eine Referenz anzugeben, die die technischen Integration und visuellen Einbettung von externen Ticket- oder Buchungssystemen in ein CMS-Frontend, die ein medienbruchfreies Nutzererlebnis gewährleisten, im nachfolgenden genannten Zeitraum zum Gegenstand hat bzw hatte. Der Beginn der tatsächlichen Leistungserbringung (bereits abgeschlossene bzw. aktuell laufende Referenzen) lag jeweils zwischen dem 01.01.2023 und dem 01.01.2026</t>
  </si>
  <si>
    <t>B 5 - Projektreferenz 1</t>
  </si>
  <si>
    <t>B 5.1 Angaben zum Referenzprojekt 1</t>
  </si>
  <si>
    <t>B 6 - Angabe von mindestens einer Referenz, für die Entwicklung transaktionsbasierter Web-Anwendungen oder maßgeschneiderter E-Commerce-Systeme, einschließlich der datentechnischen Abbildung von Warenkörben, Buchungslogiken und Bezahlprozessen, sowie die konzeptionellen und technischen Anbindung von E-Commerce-Schnittstellen zur Echtzeit-Synchronisation transaktionaler Kundendaten (z. B. Kaufhistorie, aktive Tickets, Rechnungsdownloads oder Stammdatenänderungen). Die Umsetzung (bereits abgeschlossene bzw. aktuell laufende Referenzen) muss zwischen dem 01.01.2023 und dem 01.01.2026 gelegen haben. (Mindestanforderung an die Wertbarkeit des Teilnahmeantrags)</t>
  </si>
  <si>
    <t>Der Bewerber hat mindestens eine Referenz anzugeben, die die Entwicklung transaktionsbasierter Web-Anwendungen oder maßgeschneiderter E-Commerce-Systeme, einschließlich der datentechnischen Abbildung von Warenkörben, Buchungslogiken und Bezahlprozessen, sowie die konzeptionellen und technischen Anbindung von E-Commerce-Schnittstellen zur Echtzeit-Synchronisation transaktionaler Kundendaten (z. B. Kaufhistorie, aktive Tickets, Rechnungsdownloads oder Stammdatenänderungen) im nachfolgenden genannten Zeitraum zum Gegenstand hat bzw hatte. Der Beginn der tatsächlichen Leistungserbringung (bereits abgeschlossene bzw. aktuell laufende Referenzen) lag jeweils zwischen dem 01.01.2023 und dem 01.01.2026</t>
  </si>
  <si>
    <t>B 6 - Projektreferenz 1</t>
  </si>
  <si>
    <t>B 6.1 Angaben zum Referenzprojekt 1</t>
  </si>
  <si>
    <t>B 6 - Projektreferenz 2</t>
  </si>
  <si>
    <t>B 6.2 Angaben zum Referenzprojekt 2</t>
  </si>
  <si>
    <t>B 6 - Projektreferenz 3</t>
  </si>
  <si>
    <t>B 6.3 Angaben zum Referenzprojekt 3</t>
  </si>
  <si>
    <t>B 7 - Angabe von mindestens einer Referenz, für die Konzeption, technischen Umsetzung und visuellen Integration von KI-gestützten Chatbots in komplexe Web-Plattformen. Die Umsetzung (bereits abgeschlossene bzw. aktuell laufende Referenzen) muss zwischen dem 01.01.2023 und dem 01.01.2026 gelegen haben. (Mindestanforderung an die Wertbarkeit des Teilnahmeantrags)</t>
  </si>
  <si>
    <t>Der Bewerber hat mindestens eine Referenz anzugeben, die die Konzeption, technischen Umsetzung und visuellen Integration von KI-gestützten Chatbots in komplexe Web-Plattformen im nachfolgenden genannten Zeitraum zum Gegenstand hat bzw hatte. Der Beginn der tatsächlichen Leistungserbringung (bereits abgeschlossene bzw. aktuell laufende Referenzen) lag jeweils zwischen dem 01.01.2023 und dem 01.01.2026</t>
  </si>
  <si>
    <t>B 7 - Projektreferenz 1</t>
  </si>
  <si>
    <t>B 7.1 Angaben zum Referenzprojekt 1</t>
  </si>
  <si>
    <t>B 7 - Projektreferenz 2</t>
  </si>
  <si>
    <t>B 7.2 Angaben zum Referenzprojekt 2</t>
  </si>
  <si>
    <t>B 7 - Projektreferenz 3</t>
  </si>
  <si>
    <t>B 7.3 Angaben zum Referenzprojekt 3</t>
  </si>
  <si>
    <t>Teil C - Referenzprojekte für die Mindestanforderung "Datenschutz, Tracking &amp; Rechtssicherheit"</t>
  </si>
  <si>
    <t>C 1 - Angabe von mindestens einer Referenz, für die datenschutzkonformen Einbindung einer IP-anonymisierten Webanalyse (z. B. Matomo oder vergleichbares), idealerweise ohne den Einsatz von zustimmungspflichtigen Drittanbieter-Cookies. Die Umsetzung (bereits abgeschlossene bzw. aktuell laufende Referenzen) muss zwischen dem 01.01.2023 und dem 01.01.2026 gelegen haben. (Mindestanforderung an die Wertbarkeit des Teilnahmeantrags)</t>
  </si>
  <si>
    <t>Der Bewerber hat mindestens eine Referenz anzugeben,die die datenschutzkonformen Einbindung einer IP-anonymisierten Webanalyse (z. B. Matomo oder vergleichbares), idealerweise ohne den Einsatz von zustimmungspflichtigen Drittanbieter-Cookies, im nachfolgenden genannten Zeitraum zum Gegenstand hat bzw hatte. Der Beginn der tatsächlichen Leistungserbringung (bereits abgeschlossene bzw. aktuell laufende Referenzen) lag jeweils zwischen dem 01.01.2023 und dem 01.01.2026</t>
  </si>
  <si>
    <t>C 1 - Projektreferenz 1</t>
  </si>
  <si>
    <t>C 1.1 Angaben zum Referenzprojekt 1</t>
  </si>
  <si>
    <t>C 1 - Projektreferenz 2</t>
  </si>
  <si>
    <t>C 1.2 Angaben zum Referenzprojekt 2</t>
  </si>
  <si>
    <t>C 1 - Projektreferenz 3</t>
  </si>
  <si>
    <t>C1.3 Angaben zum Referenzprojekt 3</t>
  </si>
  <si>
    <t>Teil D - Referenzprojekte für die Mindestanforderung "Schnittstellen &amp; Integration"</t>
  </si>
  <si>
    <t>D 1 - Angabe von mindestens einer Referenz, für die technischen Anbindung und Frontend-Verarbeitung von Echtzeit-Datenströmen über standardisierte ÖPNV-Schnittstellen (insb. TRIAS, VDV-Schnittstellen sowie proprietäre EFA-/Mentz-XML-Schnittstellen oder vergleichbares). Die Umsetzung (bereits abgeschlossene bzw. aktuell laufende Referenzen) muss zwischen dem 01.01.2023 und dem 01.01.2026 gelegen haben. (Mindestanforderung an die Wertbarkeit des Teilnahmeantrags)</t>
  </si>
  <si>
    <t>Der Bewerber hat mindestens eine Referenz anzugeben,die die technischen Anbindung und Frontend-Verarbeitung von Echtzeit-Datenströmen über standardisierte ÖPNV-Schnittstellen (insb. TRIAS, VDV-Schnittstellen sowie proprietäre EFA-/Mentz-XML-Schnittstellen oder vergleichbares), im nachfolgenden genannten Zeitraum zum Gegenstand hat bzw hatte. Der Beginn der tatsächlichen Leistungserbringung (bereits abgeschlossene bzw. aktuell laufende Referenzen) lag jeweils zwischen dem 01.01.2023 und dem 01.01.2026</t>
  </si>
  <si>
    <t>D 1 - Projektreferenz 1</t>
  </si>
  <si>
    <t>D 1.1 Angaben zum Referenzprojekt 1</t>
  </si>
  <si>
    <t>D 1 - Projektreferenz 2</t>
  </si>
  <si>
    <t>D 1.2 Angaben zum Referenzprojekt 2</t>
  </si>
  <si>
    <t>D 1 - Projektreferenz 3</t>
  </si>
  <si>
    <t>D 1.3 Angaben zum Referenzprojekt 3</t>
  </si>
  <si>
    <t>D 2 - Angabe von mindestens einer Referenz, für die die sicheren Anbindung von ERP- und Vertriebshintergrundsystemen (z. B. SAP oder spezifische ÖPNV-Vertriebssysteme) via gesicherter Webservices, um Stammdatenänderungen, Abo-Verwaltungen und Kündigungsprozesse im Profilbereich in Echtzeit zu synchronisieren. Die Umsetzung (bereits abgeschlossene bzw. aktuell laufende Referenzen) muss zwischen dem 01.01.2023 und dem 01.01.2026 gelegen haben. (Mindestanforderung an die Wertbarkeit des Teilnahmeantrags)</t>
  </si>
  <si>
    <t>Der Bewerber hat mindestens eine Referenz anzugeben, die die sicheren Anbindung von ERP- und Vertriebshintergrundsystemen (z. B. SAP oder spezifische ÖPNV-Vertriebssysteme) via gesicherter Webservices, um Stammdatenänderungen, Abo-Verwaltungen und Kündigungsprozesse im Profilbereich in Echtzeit zu synchronisieren, im nachfolgenden genannten Zeitraum zum Gegenstand hat bzw hatte. Der Beginn der tatsächlichen Leistungserbringung (bereits abgeschlossene bzw. aktuell laufende Referenzen) lag jeweils zwischen dem 01.01.2023 und dem 01.01.2026</t>
  </si>
  <si>
    <t>D 2 - Projektreferenz 1</t>
  </si>
  <si>
    <t>D 2.1 Angaben zum Referenzprojekt 1</t>
  </si>
  <si>
    <t>D 2 - Projektreferenz 2</t>
  </si>
  <si>
    <t>D 2.2 Angaben zum Referenzprojekt 2</t>
  </si>
  <si>
    <t>D 2 - Projektreferenz 3</t>
  </si>
  <si>
    <t>D 2.3 Angaben zum Referenzprojekt 3</t>
  </si>
  <si>
    <t>Konzeption, Realisierung und Betreuung einer barrierefreien, 
geräteübergreifenden Web-Plattform mit nativer App-User-Experience 
Vergabenummer: 2026-00256
Vordruck V09 Referenzfragebogen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</si>
</sst>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rial"/>
      <family val="2"/>
    </font>
    <font>
      <sz val="12"/>
      <color theme="1"/>
      <name val="Arial"/>
      <family val="2"/>
    </font>
    <font>
      <b/>
      <sz val="15"/>
      <color theme="3"/>
      <name val="Arial"/>
      <family val="2"/>
    </font>
    <font>
      <b/>
      <sz val="12"/>
      <color theme="1"/>
      <name val="Arial"/>
      <family val="2"/>
    </font>
    <font>
      <sz val="12"/>
      <color theme="0"/>
      <name val="Arial"/>
      <family val="2"/>
    </font>
    <font>
      <b/>
      <sz val="15"/>
      <name val="Arial"/>
      <family val="2"/>
    </font>
    <font>
      <b/>
      <sz val="18"/>
      <color theme="3"/>
      <name val="Arial"/>
      <family val="2"/>
    </font>
    <font>
      <sz val="12"/>
      <name val="Arial"/>
      <family val="2"/>
    </font>
    <font>
      <i/>
      <sz val="12"/>
      <name val="Arial"/>
      <family val="2"/>
    </font>
    <font>
      <i/>
      <u/>
      <sz val="12"/>
      <name val="Arial"/>
      <family val="2"/>
    </font>
    <font>
      <b/>
      <u/>
      <sz val="16"/>
      <color theme="1"/>
      <name val="Arial"/>
      <family val="2"/>
    </font>
    <font>
      <b/>
      <u/>
      <sz val="16"/>
      <name val="Arial"/>
      <family val="2"/>
    </font>
    <font>
      <b/>
      <sz val="11"/>
      <color theme="1"/>
      <name val="Arial"/>
      <family val="2"/>
    </font>
    <font>
      <b/>
      <sz val="11"/>
      <name val="Arial"/>
      <family val="2"/>
    </font>
    <font>
      <b/>
      <sz val="12"/>
      <name val="Arial"/>
      <family val="2"/>
    </font>
    <font>
      <i/>
      <sz val="12"/>
      <color theme="1"/>
      <name val="Arial"/>
      <family val="2"/>
    </font>
    <font>
      <b/>
      <i/>
      <sz val="12"/>
      <color theme="1"/>
      <name val="Arial"/>
      <family val="2"/>
    </font>
    <font>
      <b/>
      <i/>
      <sz val="12"/>
      <name val="Arial"/>
      <family val="2"/>
    </font>
    <font>
      <i/>
      <sz val="11"/>
      <name val="Arial"/>
      <family val="2"/>
    </font>
    <font>
      <sz val="11"/>
      <name val="Arial"/>
      <family val="2"/>
    </font>
    <font>
      <sz val="11"/>
      <color theme="1"/>
      <name val="Arial"/>
      <family val="2"/>
    </font>
    <font>
      <sz val="11"/>
      <color theme="0"/>
      <name val="Arial"/>
      <family val="2"/>
    </font>
  </fonts>
  <fills count="15">
    <fill>
      <patternFill patternType="none"/>
    </fill>
    <fill>
      <patternFill patternType="gray125"/>
    </fill>
    <fill>
      <patternFill patternType="solid">
        <fgColor theme="6"/>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2CC"/>
        <bgColor indexed="64"/>
      </patternFill>
    </fill>
    <fill>
      <patternFill patternType="solid">
        <fgColor rgb="FFFFD966"/>
        <bgColor indexed="64"/>
      </patternFill>
    </fill>
    <fill>
      <patternFill patternType="solid">
        <fgColor rgb="FFA5A5A5"/>
        <bgColor indexed="64"/>
      </patternFill>
    </fill>
    <fill>
      <patternFill patternType="solid">
        <fgColor rgb="FFFFE699"/>
        <bgColor indexed="64"/>
      </patternFill>
    </fill>
  </fills>
  <borders count="37">
    <border>
      <left/>
      <right/>
      <top/>
      <bottom/>
      <diagonal/>
    </border>
    <border>
      <left/>
      <right/>
      <top/>
      <bottom style="thick">
        <color theme="4"/>
      </bottom>
      <diagonal/>
    </border>
    <border>
      <left/>
      <right/>
      <top/>
      <bottom style="thick">
        <color rgb="FF00B050"/>
      </bottom>
      <diagonal/>
    </border>
    <border>
      <left/>
      <right/>
      <top/>
      <bottom style="thick">
        <color rgb="FFFFC000"/>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8">
    <xf numFmtId="0" fontId="0" fillId="0" borderId="0"/>
    <xf numFmtId="0" fontId="2" fillId="0" borderId="1" applyNumberFormat="0" applyFill="0" applyAlignment="0" applyProtection="0"/>
    <xf numFmtId="0" fontId="4" fillId="2" borderId="0" applyNumberFormat="0" applyBorder="0" applyAlignment="0" applyProtection="0"/>
    <xf numFmtId="0" fontId="4"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2" fillId="0" borderId="2" applyNumberFormat="0" applyFill="0" applyAlignment="0" applyProtection="0"/>
  </cellStyleXfs>
  <cellXfs count="102">
    <xf numFmtId="0" fontId="0" fillId="0" borderId="0" xfId="0"/>
    <xf numFmtId="0" fontId="7" fillId="0" borderId="0" xfId="0" applyFont="1"/>
    <xf numFmtId="0" fontId="0" fillId="0" borderId="0" xfId="0" applyAlignment="1">
      <alignment vertical="center"/>
    </xf>
    <xf numFmtId="0" fontId="10" fillId="0" borderId="0" xfId="0" applyFont="1" applyAlignment="1">
      <alignment vertical="center"/>
    </xf>
    <xf numFmtId="0" fontId="12" fillId="0" borderId="0" xfId="0" applyFont="1" applyAlignment="1">
      <alignment vertical="center"/>
    </xf>
    <xf numFmtId="0" fontId="7" fillId="0" borderId="0" xfId="0" applyFont="1" applyAlignment="1">
      <alignment horizontal="left" vertical="top"/>
    </xf>
    <xf numFmtId="0" fontId="7" fillId="0" borderId="0" xfId="0" applyFont="1" applyAlignment="1">
      <alignment horizontal="center"/>
    </xf>
    <xf numFmtId="1" fontId="18" fillId="8" borderId="19" xfId="0" applyNumberFormat="1" applyFont="1" applyFill="1" applyBorder="1" applyAlignment="1">
      <alignment horizontal="center" vertical="center"/>
    </xf>
    <xf numFmtId="1" fontId="18" fillId="8" borderId="25" xfId="0" applyNumberFormat="1" applyFont="1" applyFill="1" applyBorder="1" applyAlignment="1">
      <alignment horizontal="center" vertical="center"/>
    </xf>
    <xf numFmtId="1" fontId="18" fillId="8" borderId="26" xfId="0" applyNumberFormat="1" applyFont="1" applyFill="1" applyBorder="1" applyAlignment="1">
      <alignment horizontal="center" vertical="center"/>
    </xf>
    <xf numFmtId="1" fontId="20" fillId="9" borderId="25" xfId="0" applyNumberFormat="1" applyFont="1" applyFill="1" applyBorder="1" applyAlignment="1" applyProtection="1">
      <alignment horizontal="center" vertical="center" wrapText="1"/>
      <protection locked="0"/>
    </xf>
    <xf numFmtId="0" fontId="13" fillId="7" borderId="18" xfId="3" applyFont="1" applyFill="1" applyBorder="1" applyAlignment="1" applyProtection="1">
      <alignment horizontal="left" vertical="center" wrapText="1"/>
      <protection locked="0"/>
    </xf>
    <xf numFmtId="1" fontId="21" fillId="8" borderId="0" xfId="2" applyNumberFormat="1" applyFont="1" applyFill="1" applyBorder="1" applyAlignment="1">
      <alignment horizontal="center" vertical="center"/>
    </xf>
    <xf numFmtId="1" fontId="13" fillId="8" borderId="0" xfId="2" applyNumberFormat="1" applyFont="1" applyFill="1" applyBorder="1" applyAlignment="1">
      <alignment horizontal="center" vertical="center"/>
    </xf>
    <xf numFmtId="0" fontId="13" fillId="7" borderId="21" xfId="3" applyFont="1" applyFill="1" applyBorder="1" applyAlignment="1" applyProtection="1">
      <alignment horizontal="left" vertical="center" wrapText="1"/>
      <protection locked="0"/>
    </xf>
    <xf numFmtId="1" fontId="18" fillId="8" borderId="22" xfId="0" applyNumberFormat="1" applyFont="1" applyFill="1" applyBorder="1" applyAlignment="1">
      <alignment horizontal="center" vertical="center"/>
    </xf>
    <xf numFmtId="1" fontId="18" fillId="8" borderId="23" xfId="0" applyNumberFormat="1" applyFont="1" applyFill="1" applyBorder="1" applyAlignment="1">
      <alignment horizontal="center" vertical="center"/>
    </xf>
    <xf numFmtId="1" fontId="21" fillId="8" borderId="22" xfId="2" applyNumberFormat="1" applyFont="1" applyFill="1" applyBorder="1" applyAlignment="1">
      <alignment horizontal="center" vertical="center"/>
    </xf>
    <xf numFmtId="1" fontId="13" fillId="8" borderId="22" xfId="2" applyNumberFormat="1" applyFont="1" applyFill="1" applyBorder="1" applyAlignment="1">
      <alignment horizontal="center" vertical="center"/>
    </xf>
    <xf numFmtId="0" fontId="7" fillId="8" borderId="0" xfId="0" applyFont="1" applyFill="1"/>
    <xf numFmtId="0" fontId="7" fillId="0" borderId="0" xfId="0" applyFont="1" applyAlignment="1">
      <alignment vertical="center"/>
    </xf>
    <xf numFmtId="1" fontId="7" fillId="0" borderId="0" xfId="0" applyNumberFormat="1" applyFont="1" applyAlignment="1">
      <alignment horizontal="left" vertical="center"/>
    </xf>
    <xf numFmtId="2" fontId="7" fillId="0" borderId="0" xfId="0" applyNumberFormat="1" applyFont="1" applyAlignment="1">
      <alignment horizontal="center" vertical="center"/>
    </xf>
    <xf numFmtId="0" fontId="14" fillId="10" borderId="13" xfId="3" applyFont="1" applyFill="1" applyBorder="1" applyAlignment="1" applyProtection="1">
      <alignment horizontal="left" vertical="center" wrapText="1"/>
    </xf>
    <xf numFmtId="0" fontId="14" fillId="10" borderId="14" xfId="3" applyFont="1" applyFill="1" applyBorder="1" applyAlignment="1" applyProtection="1">
      <alignment horizontal="center" vertical="center" wrapText="1"/>
    </xf>
    <xf numFmtId="0" fontId="14" fillId="10" borderId="15" xfId="3" applyFont="1" applyFill="1" applyBorder="1" applyAlignment="1" applyProtection="1">
      <alignment horizontal="center" vertical="center" wrapText="1"/>
    </xf>
    <xf numFmtId="0" fontId="15" fillId="11" borderId="18" xfId="4" applyFont="1" applyFill="1" applyBorder="1" applyAlignment="1" applyProtection="1">
      <alignment horizontal="left" vertical="center" indent="1"/>
    </xf>
    <xf numFmtId="0" fontId="15" fillId="11" borderId="0" xfId="4" applyFont="1" applyFill="1" applyBorder="1" applyAlignment="1" applyProtection="1">
      <alignment horizontal="center" vertical="center"/>
    </xf>
    <xf numFmtId="1" fontId="15" fillId="11" borderId="19" xfId="4" applyNumberFormat="1" applyFont="1" applyFill="1" applyBorder="1" applyAlignment="1" applyProtection="1">
      <alignment horizontal="center" vertical="center"/>
    </xf>
    <xf numFmtId="0" fontId="1" fillId="11" borderId="0" xfId="4" applyFill="1" applyBorder="1" applyAlignment="1" applyProtection="1">
      <alignment horizontal="center" vertical="center" wrapText="1"/>
    </xf>
    <xf numFmtId="1" fontId="15" fillId="11" borderId="0" xfId="4" applyNumberFormat="1" applyFont="1" applyFill="1" applyBorder="1" applyAlignment="1" applyProtection="1">
      <alignment horizontal="center" vertical="center"/>
    </xf>
    <xf numFmtId="0" fontId="1" fillId="11" borderId="20" xfId="4" applyFill="1" applyBorder="1" applyAlignment="1" applyProtection="1">
      <alignment horizontal="center" vertical="center" wrapText="1"/>
    </xf>
    <xf numFmtId="1" fontId="8" fillId="11" borderId="19" xfId="4" applyNumberFormat="1" applyFont="1" applyFill="1" applyBorder="1" applyAlignment="1" applyProtection="1">
      <alignment horizontal="center" vertical="center"/>
    </xf>
    <xf numFmtId="1" fontId="8" fillId="11" borderId="0" xfId="4" applyNumberFormat="1" applyFont="1" applyFill="1" applyBorder="1" applyAlignment="1" applyProtection="1">
      <alignment horizontal="center" vertical="center"/>
    </xf>
    <xf numFmtId="1" fontId="15" fillId="11" borderId="0" xfId="4" applyNumberFormat="1" applyFont="1" applyFill="1" applyBorder="1" applyAlignment="1" applyProtection="1">
      <alignment horizontal="center" vertical="center" wrapText="1"/>
    </xf>
    <xf numFmtId="0" fontId="16" fillId="11" borderId="21" xfId="4" applyFont="1" applyFill="1" applyBorder="1" applyAlignment="1" applyProtection="1">
      <alignment horizontal="left" vertical="center" indent="1"/>
    </xf>
    <xf numFmtId="0" fontId="16" fillId="11" borderId="22" xfId="4" applyFont="1" applyFill="1" applyBorder="1" applyAlignment="1" applyProtection="1">
      <alignment horizontal="center" vertical="center"/>
    </xf>
    <xf numFmtId="1" fontId="17" fillId="11" borderId="23" xfId="4" applyNumberFormat="1" applyFont="1" applyFill="1" applyBorder="1" applyAlignment="1" applyProtection="1">
      <alignment horizontal="center" vertical="center"/>
    </xf>
    <xf numFmtId="0" fontId="3" fillId="11" borderId="22" xfId="4" applyFont="1" applyFill="1" applyBorder="1" applyAlignment="1" applyProtection="1">
      <alignment horizontal="center" vertical="center" wrapText="1"/>
    </xf>
    <xf numFmtId="1" fontId="16" fillId="11" borderId="22" xfId="4" applyNumberFormat="1" applyFont="1" applyFill="1" applyBorder="1" applyAlignment="1" applyProtection="1">
      <alignment horizontal="center" vertical="center" wrapText="1"/>
    </xf>
    <xf numFmtId="0" fontId="3" fillId="11" borderId="24" xfId="4" applyFont="1" applyFill="1" applyBorder="1" applyAlignment="1" applyProtection="1">
      <alignment horizontal="center" vertical="center" wrapText="1"/>
    </xf>
    <xf numFmtId="0" fontId="14" fillId="12" borderId="0" xfId="6" applyFont="1" applyFill="1" applyBorder="1" applyAlignment="1" applyProtection="1">
      <alignment horizontal="left" vertical="center" wrapText="1" indent="1"/>
    </xf>
    <xf numFmtId="1" fontId="13" fillId="12" borderId="0" xfId="6" applyNumberFormat="1" applyFont="1" applyFill="1" applyBorder="1" applyAlignment="1" applyProtection="1">
      <alignment horizontal="left" vertical="center"/>
    </xf>
    <xf numFmtId="1" fontId="13" fillId="12" borderId="19" xfId="6" applyNumberFormat="1" applyFont="1" applyFill="1" applyBorder="1" applyAlignment="1" applyProtection="1">
      <alignment horizontal="center" vertical="center"/>
    </xf>
    <xf numFmtId="1" fontId="13" fillId="12" borderId="0" xfId="6" applyNumberFormat="1" applyFont="1" applyFill="1" applyBorder="1" applyAlignment="1" applyProtection="1">
      <alignment horizontal="center" vertical="center"/>
    </xf>
    <xf numFmtId="0" fontId="14" fillId="12" borderId="19" xfId="6" applyFont="1" applyFill="1" applyBorder="1" applyAlignment="1" applyProtection="1">
      <alignment horizontal="left" vertical="center" wrapText="1" indent="1"/>
    </xf>
    <xf numFmtId="0" fontId="12" fillId="14" borderId="0" xfId="5" applyFont="1" applyFill="1" applyBorder="1" applyAlignment="1">
      <alignment horizontal="left" vertical="center" wrapText="1" indent="1"/>
    </xf>
    <xf numFmtId="0" fontId="12" fillId="14" borderId="19" xfId="5" applyFont="1" applyFill="1" applyBorder="1" applyAlignment="1">
      <alignment horizontal="left" vertical="center" wrapText="1" indent="1"/>
    </xf>
    <xf numFmtId="0" fontId="12" fillId="11" borderId="0" xfId="4" applyFont="1" applyFill="1" applyBorder="1" applyAlignment="1">
      <alignment horizontal="left" vertical="center" wrapText="1" indent="1"/>
    </xf>
    <xf numFmtId="0" fontId="12" fillId="11" borderId="19" xfId="4" applyFont="1" applyFill="1" applyBorder="1" applyAlignment="1">
      <alignment horizontal="left" vertical="center" wrapText="1" indent="1"/>
    </xf>
    <xf numFmtId="0" fontId="7" fillId="10" borderId="25" xfId="0" applyFont="1" applyFill="1" applyBorder="1" applyAlignment="1">
      <alignment horizontal="center" vertical="center"/>
    </xf>
    <xf numFmtId="0" fontId="7" fillId="10" borderId="26" xfId="0" applyFont="1" applyFill="1" applyBorder="1" applyAlignment="1">
      <alignment horizontal="center" vertical="center" wrapText="1"/>
    </xf>
    <xf numFmtId="0" fontId="7" fillId="10" borderId="25" xfId="0" applyFont="1" applyFill="1" applyBorder="1" applyAlignment="1">
      <alignment horizontal="center" vertical="center" wrapText="1"/>
    </xf>
    <xf numFmtId="0" fontId="14" fillId="12" borderId="18" xfId="6" applyFont="1" applyFill="1" applyBorder="1" applyAlignment="1" applyProtection="1">
      <alignment horizontal="left" vertical="center" wrapText="1" indent="1"/>
    </xf>
    <xf numFmtId="0" fontId="14" fillId="12" borderId="20" xfId="6" applyFont="1" applyFill="1" applyBorder="1" applyAlignment="1" applyProtection="1">
      <alignment horizontal="left" vertical="center" wrapText="1" indent="1"/>
    </xf>
    <xf numFmtId="0" fontId="3" fillId="14" borderId="18" xfId="5" applyFont="1" applyFill="1" applyBorder="1" applyAlignment="1">
      <alignment horizontal="left" vertical="center" wrapText="1" indent="1"/>
    </xf>
    <xf numFmtId="0" fontId="12" fillId="14" borderId="20" xfId="5" applyFont="1" applyFill="1" applyBorder="1" applyAlignment="1">
      <alignment horizontal="left" vertical="center" wrapText="1" indent="1"/>
    </xf>
    <xf numFmtId="0" fontId="12" fillId="11" borderId="18" xfId="4" applyFont="1" applyFill="1" applyBorder="1" applyAlignment="1">
      <alignment horizontal="left" vertical="center" wrapText="1" indent="2"/>
    </xf>
    <xf numFmtId="0" fontId="12" fillId="11" borderId="20" xfId="4" applyFont="1" applyFill="1" applyBorder="1" applyAlignment="1">
      <alignment horizontal="left" vertical="center" wrapText="1" indent="1"/>
    </xf>
    <xf numFmtId="1" fontId="21" fillId="13" borderId="20" xfId="2" applyNumberFormat="1" applyFont="1" applyFill="1" applyBorder="1" applyAlignment="1" applyProtection="1">
      <alignment horizontal="center" vertical="center"/>
      <protection locked="0"/>
    </xf>
    <xf numFmtId="1" fontId="21" fillId="13" borderId="24" xfId="2" applyNumberFormat="1" applyFont="1" applyFill="1" applyBorder="1" applyAlignment="1" applyProtection="1">
      <alignment horizontal="center" vertical="center"/>
      <protection locked="0"/>
    </xf>
    <xf numFmtId="0" fontId="7" fillId="12" borderId="25" xfId="0" applyFont="1" applyFill="1" applyBorder="1" applyAlignment="1">
      <alignment horizontal="center" vertical="center"/>
    </xf>
    <xf numFmtId="0" fontId="7" fillId="12" borderId="26" xfId="0" applyFont="1" applyFill="1" applyBorder="1" applyAlignment="1">
      <alignment horizontal="center" vertical="center" wrapText="1"/>
    </xf>
    <xf numFmtId="0" fontId="7" fillId="12" borderId="25" xfId="0" applyFont="1" applyFill="1" applyBorder="1" applyAlignment="1">
      <alignment horizontal="center" vertical="center" wrapText="1"/>
    </xf>
    <xf numFmtId="0" fontId="6" fillId="0" borderId="3" xfId="1" applyFont="1" applyBorder="1" applyAlignment="1" applyProtection="1">
      <alignment vertical="center" wrapText="1"/>
    </xf>
    <xf numFmtId="0" fontId="14" fillId="10" borderId="27" xfId="3" applyFont="1" applyFill="1" applyBorder="1" applyAlignment="1">
      <alignment horizontal="left" vertical="center" wrapText="1"/>
    </xf>
    <xf numFmtId="0" fontId="7" fillId="10" borderId="28" xfId="0" applyFont="1" applyFill="1" applyBorder="1" applyAlignment="1">
      <alignment horizontal="center" vertical="center"/>
    </xf>
    <xf numFmtId="0" fontId="7" fillId="10" borderId="29" xfId="0" applyFont="1" applyFill="1" applyBorder="1" applyAlignment="1">
      <alignment horizontal="center" vertical="center" wrapText="1"/>
    </xf>
    <xf numFmtId="0" fontId="7" fillId="10" borderId="28" xfId="0" applyFont="1" applyFill="1" applyBorder="1" applyAlignment="1">
      <alignment horizontal="center" vertical="center" wrapText="1"/>
    </xf>
    <xf numFmtId="0" fontId="7" fillId="10" borderId="30" xfId="0" applyFont="1" applyFill="1" applyBorder="1" applyAlignment="1">
      <alignment horizontal="center" vertical="center" wrapText="1"/>
    </xf>
    <xf numFmtId="1" fontId="13" fillId="12" borderId="20" xfId="6" applyNumberFormat="1" applyFont="1" applyFill="1" applyBorder="1" applyAlignment="1" applyProtection="1">
      <alignment horizontal="center" vertical="center"/>
    </xf>
    <xf numFmtId="0" fontId="18" fillId="8" borderId="18" xfId="0" applyFont="1" applyFill="1" applyBorder="1" applyAlignment="1">
      <alignment horizontal="left" vertical="center" wrapText="1" indent="2"/>
    </xf>
    <xf numFmtId="1" fontId="19" fillId="8" borderId="0" xfId="0" applyNumberFormat="1" applyFont="1" applyFill="1" applyAlignment="1">
      <alignment horizontal="center" vertical="center"/>
    </xf>
    <xf numFmtId="1" fontId="20" fillId="9" borderId="0" xfId="0" applyNumberFormat="1" applyFont="1" applyFill="1" applyAlignment="1" applyProtection="1">
      <alignment horizontal="center" vertical="center" wrapText="1"/>
      <protection locked="0"/>
    </xf>
    <xf numFmtId="1" fontId="19" fillId="8" borderId="20" xfId="0" applyNumberFormat="1" applyFont="1" applyFill="1" applyBorder="1" applyAlignment="1" applyProtection="1">
      <alignment horizontal="center" vertical="center"/>
      <protection locked="0"/>
    </xf>
    <xf numFmtId="0" fontId="18" fillId="8" borderId="31" xfId="0" applyFont="1" applyFill="1" applyBorder="1" applyAlignment="1">
      <alignment horizontal="left" vertical="center" wrapText="1" indent="2"/>
    </xf>
    <xf numFmtId="1" fontId="21" fillId="13" borderId="32" xfId="2" applyNumberFormat="1" applyFont="1" applyFill="1" applyBorder="1" applyAlignment="1" applyProtection="1">
      <alignment horizontal="center" vertical="center"/>
      <protection locked="0"/>
    </xf>
    <xf numFmtId="1" fontId="18" fillId="8" borderId="0" xfId="0" applyNumberFormat="1" applyFont="1" applyFill="1" applyAlignment="1">
      <alignment horizontal="center" vertical="center"/>
    </xf>
    <xf numFmtId="0" fontId="14" fillId="12" borderId="31" xfId="3" applyFont="1" applyFill="1" applyBorder="1" applyAlignment="1">
      <alignment horizontal="left" vertical="center" wrapText="1" indent="1"/>
    </xf>
    <xf numFmtId="0" fontId="7" fillId="12" borderId="32" xfId="0" applyFont="1" applyFill="1" applyBorder="1" applyAlignment="1">
      <alignment horizontal="center" vertical="center" wrapText="1"/>
    </xf>
    <xf numFmtId="0" fontId="14" fillId="10" borderId="31" xfId="3" applyFont="1" applyFill="1" applyBorder="1" applyAlignment="1">
      <alignment horizontal="left" vertical="center" wrapText="1"/>
    </xf>
    <xf numFmtId="0" fontId="7" fillId="10" borderId="32" xfId="0" applyFont="1" applyFill="1" applyBorder="1" applyAlignment="1">
      <alignment horizontal="center" vertical="center" wrapText="1"/>
    </xf>
    <xf numFmtId="0" fontId="14" fillId="12" borderId="33" xfId="3" applyFont="1" applyFill="1" applyBorder="1" applyAlignment="1">
      <alignment horizontal="left" vertical="center" wrapText="1" indent="1"/>
    </xf>
    <xf numFmtId="0" fontId="7" fillId="12" borderId="34" xfId="0" applyFont="1" applyFill="1" applyBorder="1" applyAlignment="1">
      <alignment horizontal="center" vertical="center"/>
    </xf>
    <xf numFmtId="0" fontId="7" fillId="12" borderId="35" xfId="0" applyFont="1" applyFill="1" applyBorder="1" applyAlignment="1">
      <alignment horizontal="center" vertical="center" wrapText="1"/>
    </xf>
    <xf numFmtId="0" fontId="7" fillId="12" borderId="34" xfId="0" applyFont="1" applyFill="1" applyBorder="1" applyAlignment="1">
      <alignment horizontal="center" vertical="center" wrapText="1"/>
    </xf>
    <xf numFmtId="0" fontId="7" fillId="12" borderId="36" xfId="0" applyFont="1" applyFill="1" applyBorder="1" applyAlignment="1">
      <alignment horizontal="center" vertical="center" wrapText="1"/>
    </xf>
    <xf numFmtId="0" fontId="14" fillId="10" borderId="16" xfId="3" applyFont="1" applyFill="1" applyBorder="1" applyAlignment="1" applyProtection="1">
      <alignment horizontal="center" vertical="center" wrapText="1"/>
    </xf>
    <xf numFmtId="0" fontId="14" fillId="10" borderId="14" xfId="3" applyFont="1" applyFill="1" applyBorder="1" applyAlignment="1" applyProtection="1">
      <alignment horizontal="center" vertical="center" wrapText="1"/>
    </xf>
    <xf numFmtId="0" fontId="14" fillId="10" borderId="17" xfId="3" applyFont="1" applyFill="1" applyBorder="1" applyAlignment="1" applyProtection="1">
      <alignment horizontal="center" vertical="center" wrapText="1"/>
    </xf>
    <xf numFmtId="0" fontId="5" fillId="0" borderId="3" xfId="7" applyFont="1" applyBorder="1" applyAlignment="1">
      <alignment horizontal="left" vertical="top" wrapText="1"/>
    </xf>
    <xf numFmtId="0" fontId="5" fillId="0" borderId="3" xfId="7" applyFont="1" applyBorder="1" applyAlignment="1">
      <alignment horizontal="left" vertical="top"/>
    </xf>
    <xf numFmtId="0" fontId="8" fillId="0" borderId="0" xfId="0" applyFont="1" applyAlignment="1">
      <alignment horizontal="left" vertical="center" wrapText="1"/>
    </xf>
    <xf numFmtId="0" fontId="13" fillId="7" borderId="4" xfId="3" applyFont="1" applyFill="1" applyBorder="1" applyAlignment="1" applyProtection="1">
      <alignment horizontal="left" vertical="center" wrapText="1"/>
      <protection locked="0"/>
    </xf>
    <xf numFmtId="0" fontId="13" fillId="7" borderId="5" xfId="3" applyFont="1" applyFill="1" applyBorder="1" applyAlignment="1" applyProtection="1">
      <alignment horizontal="left" vertical="center" wrapText="1"/>
      <protection locked="0"/>
    </xf>
    <xf numFmtId="0" fontId="13" fillId="7" borderId="6" xfId="3" applyFont="1" applyFill="1" applyBorder="1" applyAlignment="1" applyProtection="1">
      <alignment horizontal="left" vertical="center" wrapText="1"/>
      <protection locked="0"/>
    </xf>
    <xf numFmtId="0" fontId="13" fillId="7" borderId="7" xfId="3" applyFont="1" applyFill="1" applyBorder="1" applyAlignment="1" applyProtection="1">
      <alignment horizontal="left" vertical="center" wrapText="1"/>
      <protection locked="0"/>
    </xf>
    <xf numFmtId="0" fontId="13" fillId="7" borderId="8" xfId="3" applyFont="1" applyFill="1" applyBorder="1" applyAlignment="1" applyProtection="1">
      <alignment horizontal="left" vertical="center" wrapText="1"/>
      <protection locked="0"/>
    </xf>
    <xf numFmtId="0" fontId="13" fillId="7" borderId="9" xfId="3" applyFont="1" applyFill="1" applyBorder="1" applyAlignment="1" applyProtection="1">
      <alignment horizontal="left" vertical="center" wrapText="1"/>
      <protection locked="0"/>
    </xf>
    <xf numFmtId="0" fontId="13" fillId="7" borderId="10" xfId="3" applyFont="1" applyFill="1" applyBorder="1" applyAlignment="1" applyProtection="1">
      <alignment horizontal="left" vertical="center" wrapText="1"/>
      <protection locked="0"/>
    </xf>
    <xf numFmtId="0" fontId="13" fillId="7" borderId="11" xfId="3" applyFont="1" applyFill="1" applyBorder="1" applyAlignment="1" applyProtection="1">
      <alignment horizontal="left" vertical="center" wrapText="1"/>
      <protection locked="0"/>
    </xf>
    <xf numFmtId="0" fontId="13" fillId="7" borderId="12" xfId="3" applyFont="1" applyFill="1" applyBorder="1" applyAlignment="1" applyProtection="1">
      <alignment horizontal="left" vertical="center" wrapText="1"/>
      <protection locked="0"/>
    </xf>
  </cellXfs>
  <cellStyles count="8">
    <cellStyle name="20 % - Akzent4" xfId="4" builtinId="42"/>
    <cellStyle name="40 % - Akzent4" xfId="5" builtinId="43"/>
    <cellStyle name="60 % - Akzent4" xfId="6" builtinId="44"/>
    <cellStyle name="Akzent3" xfId="2" builtinId="37"/>
    <cellStyle name="Akzent4" xfId="3" builtinId="41"/>
    <cellStyle name="Standard" xfId="0" builtinId="0"/>
    <cellStyle name="Überschrift 1" xfId="1" builtinId="16"/>
    <cellStyle name="Überschrift 1 2" xfId="7" xr:uid="{9C68B158-9E5B-47D5-A9AD-727583643ABA}"/>
  </cellStyles>
  <dxfs count="160">
    <dxf>
      <font>
        <color rgb="FF006100"/>
      </font>
      <fill>
        <patternFill>
          <bgColor rgb="FF00B050"/>
        </patternFill>
      </fill>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ont>
        <color rgb="FF006100"/>
      </font>
      <fill>
        <patternFill>
          <bgColor rgb="FF00B050"/>
        </patternFill>
      </fill>
    </dxf>
    <dxf>
      <font>
        <b/>
        <i val="0"/>
        <strike val="0"/>
        <color rgb="FFFF0000"/>
      </font>
      <fill>
        <patternFill>
          <fgColor theme="0"/>
          <bgColor theme="5" tint="0.59996337778862885"/>
        </patternFill>
      </fill>
      <border>
        <left/>
        <right/>
        <top/>
        <bottom/>
        <vertical/>
        <horizontal/>
      </border>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ont>
        <color rgb="FF006100"/>
      </font>
      <fill>
        <patternFill>
          <bgColor rgb="FF00B050"/>
        </patternFill>
      </fill>
    </dxf>
    <dxf>
      <font>
        <color rgb="FF9C0006"/>
      </font>
      <fill>
        <patternFill>
          <bgColor rgb="FFFF0000"/>
        </patternFill>
      </fill>
    </dxf>
    <dxf>
      <font>
        <color rgb="FF006100"/>
      </font>
      <fill>
        <patternFill>
          <bgColor rgb="FF00B050"/>
        </patternFill>
      </fill>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ont>
        <color rgb="FF006100"/>
      </font>
      <fill>
        <patternFill>
          <bgColor rgb="FF00B050"/>
        </patternFill>
      </fill>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ont>
        <color rgb="FF006100"/>
      </font>
      <fill>
        <patternFill>
          <bgColor rgb="FF00B050"/>
        </patternFill>
      </fill>
    </dxf>
    <dxf>
      <font>
        <color rgb="FF9C0006"/>
      </font>
      <fill>
        <patternFill>
          <bgColor rgb="FFFF0000"/>
        </patternFill>
      </fill>
    </dxf>
    <dxf>
      <font>
        <color rgb="FF006100"/>
      </font>
      <fill>
        <patternFill>
          <bgColor rgb="FF00B050"/>
        </patternFill>
      </fill>
    </dxf>
    <dxf>
      <font>
        <b/>
        <i val="0"/>
        <strike val="0"/>
        <color rgb="FFFF0000"/>
      </font>
      <fill>
        <patternFill>
          <fgColor theme="0"/>
          <bgColor theme="5" tint="0.59996337778862885"/>
        </patternFill>
      </fill>
      <border>
        <left/>
        <right/>
        <top/>
        <bottom/>
        <vertical/>
        <horizontal/>
      </border>
    </dxf>
    <dxf>
      <font>
        <color rgb="FF9C0006"/>
      </font>
      <fill>
        <patternFill>
          <bgColor rgb="FFFF0000"/>
        </patternFill>
      </fill>
    </dxf>
    <dxf>
      <font>
        <color rgb="FF006100"/>
      </font>
      <fill>
        <patternFill>
          <bgColor rgb="FF00B050"/>
        </patternFill>
      </fill>
    </dxf>
    <dxf>
      <font>
        <color rgb="FF9C0006"/>
      </font>
      <fill>
        <patternFill>
          <bgColor rgb="FFFF000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ont>
        <color rgb="FF9C0006"/>
      </font>
      <fill>
        <patternFill>
          <bgColor rgb="FFFF0000"/>
        </patternFill>
      </fill>
    </dxf>
    <dxf>
      <font>
        <color rgb="FF006100"/>
      </font>
      <fill>
        <patternFill>
          <bgColor rgb="FF00B050"/>
        </patternFill>
      </fill>
    </dxf>
    <dxf>
      <font>
        <b/>
        <i val="0"/>
        <strike val="0"/>
        <color rgb="FFFF0000"/>
      </font>
      <fill>
        <patternFill>
          <fgColor theme="0"/>
          <bgColor theme="5" tint="0.59996337778862885"/>
        </patternFill>
      </fill>
      <border>
        <left/>
        <right/>
        <top/>
        <bottom/>
        <vertical/>
        <horizontal/>
      </border>
    </dxf>
    <dxf>
      <font>
        <color rgb="FF006100"/>
      </font>
      <fill>
        <patternFill>
          <bgColor rgb="FF00B050"/>
        </patternFill>
      </fill>
    </dxf>
    <dxf>
      <font>
        <color rgb="FF9C0006"/>
      </font>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ont>
        <b val="0"/>
        <i val="0"/>
        <strike val="0"/>
        <condense val="0"/>
        <extend val="0"/>
        <outline val="0"/>
        <shadow val="0"/>
        <u val="none"/>
        <vertAlign val="baseline"/>
        <sz val="11"/>
        <color theme="0"/>
        <name val="Arial"/>
        <scheme val="none"/>
      </font>
      <numFmt numFmtId="1" formatCode="0"/>
      <fill>
        <patternFill patternType="none">
          <fgColor indexed="64"/>
          <bgColor indexed="65"/>
        </patternFill>
      </fill>
      <alignment horizontal="center" vertical="center" textRotation="0" wrapText="0" indent="0" justifyLastLine="0" shrinkToFit="0" readingOrder="0"/>
      <protection locked="0" hidden="0"/>
    </dxf>
    <dxf>
      <font>
        <b/>
        <i val="0"/>
        <strike val="0"/>
        <condense val="0"/>
        <extend val="0"/>
        <outline val="0"/>
        <shadow val="0"/>
        <u val="none"/>
        <vertAlign val="baseline"/>
        <sz val="11"/>
        <color auto="1"/>
        <name val="Arial"/>
        <scheme val="none"/>
      </font>
      <numFmt numFmtId="1" formatCode="0"/>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0"/>
        <name val="Arial"/>
        <scheme val="none"/>
      </font>
      <numFmt numFmtId="1" formatCode="0"/>
      <fill>
        <patternFill patternType="solid">
          <fgColor indexed="64"/>
          <bgColor theme="0"/>
        </patternFill>
      </fill>
      <alignment horizontal="center" vertical="center" textRotation="0" wrapText="0" indent="0" justifyLastLine="0" shrinkToFit="0" readingOrder="0"/>
      <protection locked="1" hidden="0"/>
    </dxf>
    <dxf>
      <font>
        <b val="0"/>
        <i/>
        <strike val="0"/>
        <condense val="0"/>
        <extend val="0"/>
        <outline val="0"/>
        <shadow val="0"/>
        <u val="none"/>
        <vertAlign val="baseline"/>
        <sz val="11"/>
        <color auto="1"/>
        <name val="Arial"/>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right style="thin">
          <color indexed="64"/>
        </right>
        <top/>
        <bottom/>
        <vertical/>
        <horizontal/>
      </border>
      <protection locked="1" hidden="0"/>
    </dxf>
    <dxf>
      <font>
        <b val="0"/>
        <i/>
        <strike val="0"/>
        <condense val="0"/>
        <extend val="0"/>
        <outline val="0"/>
        <shadow val="0"/>
        <u val="none"/>
        <vertAlign val="baseline"/>
        <sz val="11"/>
        <color auto="1"/>
        <name val="Arial"/>
        <scheme val="none"/>
      </font>
      <numFmt numFmtId="1" formatCode="0"/>
      <fill>
        <patternFill patternType="solid">
          <fgColor indexed="64"/>
          <bgColor theme="0"/>
        </patternFill>
      </fill>
      <alignment horizontal="center" vertical="center" textRotation="0" wrapText="0" indent="0" justifyLastLine="0" shrinkToFit="0" readingOrder="0"/>
      <protection locked="1" hidden="0"/>
    </dxf>
    <dxf>
      <font>
        <b/>
        <i val="0"/>
        <strike val="0"/>
        <condense val="0"/>
        <extend val="0"/>
        <outline val="0"/>
        <shadow val="0"/>
        <u val="none"/>
        <vertAlign val="baseline"/>
        <sz val="11"/>
        <color auto="1"/>
        <name val="Arial"/>
        <scheme val="none"/>
      </font>
      <fill>
        <patternFill patternType="solid">
          <fgColor indexed="64"/>
          <bgColor rgb="FFFF0000"/>
        </patternFill>
      </fill>
      <alignment horizontal="left" vertical="center" textRotation="0" wrapText="1" indent="0" justifyLastLine="0" shrinkToFit="0" readingOrder="0"/>
      <protection locked="0" hidden="0"/>
    </dxf>
    <dxf>
      <border outline="0">
        <left style="medium">
          <color indexed="64"/>
        </left>
        <right style="medium">
          <color indexed="64"/>
        </right>
        <top style="medium">
          <color indexed="64"/>
        </top>
      </border>
    </dxf>
    <dxf>
      <border outline="0">
        <bottom style="thin">
          <color indexed="64"/>
        </bottom>
      </border>
    </dxf>
    <dxf>
      <font>
        <b val="0"/>
        <i val="0"/>
        <strike val="0"/>
        <condense val="0"/>
        <extend val="0"/>
        <outline val="0"/>
        <shadow val="0"/>
        <u val="none"/>
        <vertAlign val="baseline"/>
        <sz val="12"/>
        <color auto="1"/>
        <name val="Arial"/>
        <family val="2"/>
        <scheme val="none"/>
      </font>
      <fill>
        <patternFill>
          <fgColor indexed="64"/>
          <bgColor rgb="FFFFC000"/>
        </patternFill>
      </fill>
      <alignment horizontal="center" vertical="center" textRotation="0" wrapText="1" indent="0" justifyLastLine="0" shrinkToFit="0" readingOrder="0"/>
    </dxf>
  </dxfs>
  <tableStyles count="0" defaultTableStyle="TableStyleMedium2" defaultPivotStyle="PivotStyleLight16"/>
  <colors>
    <mruColors>
      <color rgb="FFFFD966"/>
      <color rgb="FFFFF2CC"/>
      <color rgb="FFFFE699"/>
      <color rgb="FFA5A5A5"/>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1006929</xdr:colOff>
      <xdr:row>1</xdr:row>
      <xdr:rowOff>0</xdr:rowOff>
    </xdr:from>
    <xdr:to>
      <xdr:col>7</xdr:col>
      <xdr:colOff>217714</xdr:colOff>
      <xdr:row>2</xdr:row>
      <xdr:rowOff>81643</xdr:rowOff>
    </xdr:to>
    <xdr:pic>
      <xdr:nvPicPr>
        <xdr:cNvPr id="2" name="Grafik 1">
          <a:extLst>
            <a:ext uri="{FF2B5EF4-FFF2-40B4-BE49-F238E27FC236}">
              <a16:creationId xmlns:a16="http://schemas.microsoft.com/office/drawing/2014/main" id="{56B887ED-F99B-4FC6-8233-1A91D731E068}"/>
            </a:ext>
          </a:extLst>
        </xdr:cNvPr>
        <xdr:cNvPicPr/>
      </xdr:nvPicPr>
      <xdr:blipFill>
        <a:blip xmlns:r="http://schemas.openxmlformats.org/officeDocument/2006/relationships" r:embed="rId1" cstate="print">
          <a:biLevel thresh="50000"/>
          <a:extLst>
            <a:ext uri="{28A0092B-C50C-407E-A947-70E740481C1C}">
              <a14:useLocalDpi xmlns:a14="http://schemas.microsoft.com/office/drawing/2010/main" val="0"/>
            </a:ext>
          </a:extLst>
        </a:blip>
        <a:srcRect/>
        <a:stretch>
          <a:fillRect/>
        </a:stretch>
      </xdr:blipFill>
      <xdr:spPr bwMode="auto">
        <a:xfrm>
          <a:off x="19077215" y="190500"/>
          <a:ext cx="2149928" cy="1102179"/>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853ECA-01E7-4594-8B56-EDE61E14A274}" name="Tabelle114" displayName="Tabelle114" ref="B21:G397" totalsRowShown="0" headerRowDxfId="159" headerRowBorderDxfId="158" tableBorderDxfId="157">
  <autoFilter ref="B21:G397" xr:uid="{E9853ECA-01E7-4594-8B56-EDE61E14A274}"/>
  <tableColumns count="6">
    <tableColumn id="1" xr3:uid="{20108EC7-A0C6-4DCB-A51E-8E8CCCA33A56}" name="Teil A - Referenzprojekte für die Mindestanforderung &quot;Design &amp; Benutzerfreundlichkeit&quot;" dataDxfId="156" dataCellStyle="Akzent4"/>
    <tableColumn id="2" xr3:uid="{B0DDDFB8-BBE1-4296-B5FF-FC409FC3BFC7}" name="Gewichtung" dataDxfId="155"/>
    <tableColumn id="3" xr3:uid="{916DC33B-F8CE-45D5-A02F-27A281E6C63B}" name="Kriterium / Maximale_x000a_Bewertungssumme" dataDxfId="154"/>
    <tableColumn id="8" xr3:uid="{B83391F3-F055-4D7D-8B7F-400D89CDDAC1}" name="Kriterium erfüllt" dataDxfId="153" dataCellStyle="Akzent3"/>
    <tableColumn id="7" xr3:uid="{CF2531FA-B9EB-49D5-9DCF-F38B01801986}" name="Punktzahl_x000a_Bieter" dataDxfId="152" dataCellStyle="Akzent3"/>
    <tableColumn id="6" xr3:uid="{4C85A6F6-2C36-4BAB-BD01-07A259AB1EB0}" name="Anmerkungen" dataDxfId="151" dataCellStyle="Akzent3"/>
  </tableColumns>
  <tableStyleInfo name="TableStyleMedium1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F07FE-AE19-4775-974A-898662E76670}">
  <dimension ref="A2:H437"/>
  <sheetViews>
    <sheetView tabSelected="1" zoomScale="70" zoomScaleNormal="70" workbookViewId="0">
      <selection activeCell="B24" sqref="B24"/>
    </sheetView>
  </sheetViews>
  <sheetFormatPr baseColWidth="10" defaultColWidth="11.109375" defaultRowHeight="15" x14ac:dyDescent="0.2"/>
  <cols>
    <col min="1" max="1" width="6.88671875" style="1" customWidth="1"/>
    <col min="2" max="2" width="156.88671875" style="1" customWidth="1"/>
    <col min="3" max="3" width="11.88671875" style="5" customWidth="1"/>
    <col min="4" max="4" width="20.33203125" style="6" customWidth="1"/>
    <col min="5" max="5" width="14.88671875" style="6" customWidth="1"/>
    <col min="6" max="6" width="13.5546875" style="6" customWidth="1"/>
    <col min="7" max="7" width="20.77734375" style="6" customWidth="1"/>
    <col min="8" max="16384" width="11.109375" style="1"/>
  </cols>
  <sheetData>
    <row r="2" spans="2:7" ht="80.25" customHeight="1" thickBot="1" x14ac:dyDescent="0.25">
      <c r="B2" s="90" t="s">
        <v>120</v>
      </c>
      <c r="C2" s="90"/>
      <c r="D2" s="91"/>
      <c r="E2" s="91"/>
      <c r="F2" s="64"/>
      <c r="G2" s="64"/>
    </row>
    <row r="3" spans="2:7" customFormat="1" ht="15.75" thickTop="1" x14ac:dyDescent="0.2"/>
    <row r="4" spans="2:7" customFormat="1" x14ac:dyDescent="0.2"/>
    <row r="5" spans="2:7" s="2" customFormat="1" ht="216.75" customHeight="1" x14ac:dyDescent="0.2">
      <c r="B5" s="92" t="s">
        <v>0</v>
      </c>
      <c r="C5" s="92"/>
      <c r="D5" s="92"/>
      <c r="E5" s="92"/>
      <c r="F5" s="92"/>
      <c r="G5" s="92"/>
    </row>
    <row r="6" spans="2:7" customFormat="1" x14ac:dyDescent="0.2"/>
    <row r="7" spans="2:7" s="2" customFormat="1" ht="20.25" x14ac:dyDescent="0.2">
      <c r="B7" s="3" t="s">
        <v>1</v>
      </c>
      <c r="C7" s="4"/>
      <c r="D7" s="4"/>
      <c r="E7" s="4"/>
      <c r="F7" s="4"/>
    </row>
    <row r="8" spans="2:7" customFormat="1" ht="15.75" thickBot="1" x14ac:dyDescent="0.25"/>
    <row r="9" spans="2:7" s="2" customFormat="1" x14ac:dyDescent="0.2">
      <c r="B9" s="93"/>
      <c r="C9" s="94"/>
      <c r="D9" s="94"/>
      <c r="E9" s="94"/>
      <c r="F9" s="94"/>
      <c r="G9" s="95"/>
    </row>
    <row r="10" spans="2:7" s="2" customFormat="1" x14ac:dyDescent="0.2">
      <c r="B10" s="96"/>
      <c r="C10" s="97"/>
      <c r="D10" s="97"/>
      <c r="E10" s="97"/>
      <c r="F10" s="97"/>
      <c r="G10" s="98"/>
    </row>
    <row r="11" spans="2:7" s="2" customFormat="1" ht="15.75" thickBot="1" x14ac:dyDescent="0.25">
      <c r="B11" s="99"/>
      <c r="C11" s="100"/>
      <c r="D11" s="100"/>
      <c r="E11" s="100"/>
      <c r="F11" s="100"/>
      <c r="G11" s="101"/>
    </row>
    <row r="12" spans="2:7" ht="15.75" thickBot="1" x14ac:dyDescent="0.25"/>
    <row r="13" spans="2:7" ht="31.5" x14ac:dyDescent="0.2">
      <c r="B13" s="23" t="s">
        <v>2</v>
      </c>
      <c r="C13" s="24"/>
      <c r="D13" s="25" t="s">
        <v>3</v>
      </c>
      <c r="E13" s="87" t="s">
        <v>4</v>
      </c>
      <c r="F13" s="88"/>
      <c r="G13" s="89"/>
    </row>
    <row r="14" spans="2:7" x14ac:dyDescent="0.2">
      <c r="B14" s="26" t="s">
        <v>5</v>
      </c>
      <c r="C14" s="27"/>
      <c r="D14" s="28">
        <f>D24+D57</f>
        <v>6</v>
      </c>
      <c r="E14" s="29"/>
      <c r="F14" s="30">
        <f>F24+F57</f>
        <v>0</v>
      </c>
      <c r="G14" s="31"/>
    </row>
    <row r="15" spans="2:7" x14ac:dyDescent="0.2">
      <c r="B15" s="26" t="s">
        <v>6</v>
      </c>
      <c r="C15" s="27"/>
      <c r="D15" s="32">
        <f>D91+D124+D157+D190+D235+D268</f>
        <v>18</v>
      </c>
      <c r="E15" s="29"/>
      <c r="F15" s="33">
        <f>F91+F124+F157+F190+F235+F268</f>
        <v>0</v>
      </c>
      <c r="G15" s="31"/>
    </row>
    <row r="16" spans="2:7" x14ac:dyDescent="0.2">
      <c r="B16" s="26" t="s">
        <v>7</v>
      </c>
      <c r="C16" s="27"/>
      <c r="D16" s="32">
        <f>D302</f>
        <v>3</v>
      </c>
      <c r="E16" s="29"/>
      <c r="F16" s="33">
        <f>F302</f>
        <v>0</v>
      </c>
      <c r="G16" s="31"/>
    </row>
    <row r="17" spans="2:7" x14ac:dyDescent="0.2">
      <c r="B17" s="26" t="s">
        <v>8</v>
      </c>
      <c r="C17" s="27"/>
      <c r="D17" s="28">
        <f>D336+D369</f>
        <v>6</v>
      </c>
      <c r="E17" s="29"/>
      <c r="F17" s="30">
        <f>F336+F369</f>
        <v>0</v>
      </c>
      <c r="G17" s="31"/>
    </row>
    <row r="18" spans="2:7" x14ac:dyDescent="0.2">
      <c r="B18" s="26"/>
      <c r="C18" s="27"/>
      <c r="D18" s="32"/>
      <c r="E18" s="29"/>
      <c r="F18" s="34"/>
      <c r="G18" s="31"/>
    </row>
    <row r="19" spans="2:7" ht="16.5" thickBot="1" x14ac:dyDescent="0.25">
      <c r="B19" s="35" t="s">
        <v>9</v>
      </c>
      <c r="C19" s="36"/>
      <c r="D19" s="37">
        <f>SUM(D14:D17)</f>
        <v>33</v>
      </c>
      <c r="E19" s="38"/>
      <c r="F19" s="39">
        <f>SUM(F14:F17)</f>
        <v>0</v>
      </c>
      <c r="G19" s="40"/>
    </row>
    <row r="20" spans="2:7" ht="15.75" thickBot="1" x14ac:dyDescent="0.25"/>
    <row r="21" spans="2:7" ht="30" x14ac:dyDescent="0.2">
      <c r="B21" s="65" t="s">
        <v>5</v>
      </c>
      <c r="C21" s="66" t="s">
        <v>10</v>
      </c>
      <c r="D21" s="67" t="s">
        <v>11</v>
      </c>
      <c r="E21" s="68" t="s">
        <v>12</v>
      </c>
      <c r="F21" s="68" t="s">
        <v>13</v>
      </c>
      <c r="G21" s="69" t="s">
        <v>14</v>
      </c>
    </row>
    <row r="22" spans="2:7" ht="64.5" customHeight="1" x14ac:dyDescent="0.2">
      <c r="B22" s="53" t="s">
        <v>15</v>
      </c>
      <c r="C22" s="42"/>
      <c r="D22" s="43"/>
      <c r="E22" s="44"/>
      <c r="F22" s="44"/>
      <c r="G22" s="70"/>
    </row>
    <row r="23" spans="2:7" ht="42.75" x14ac:dyDescent="0.2">
      <c r="B23" s="71" t="s">
        <v>16</v>
      </c>
      <c r="C23" s="72"/>
      <c r="D23" s="7" t="s">
        <v>17</v>
      </c>
      <c r="E23" s="73"/>
      <c r="F23" s="72"/>
      <c r="G23" s="74"/>
    </row>
    <row r="24" spans="2:7" ht="71.25" x14ac:dyDescent="0.2">
      <c r="B24" s="75" t="s">
        <v>18</v>
      </c>
      <c r="C24" s="8">
        <v>1</v>
      </c>
      <c r="D24" s="9">
        <v>3</v>
      </c>
      <c r="E24" s="10" t="s">
        <v>19</v>
      </c>
      <c r="F24" s="8">
        <f>(IF(E24="Variante 1",0,IF(E24="Variante 2",2,IF(E24="Variante 3",3,))))*C24</f>
        <v>0</v>
      </c>
      <c r="G24" s="76"/>
    </row>
    <row r="25" spans="2:7" ht="15.75" x14ac:dyDescent="0.2">
      <c r="B25" s="53" t="s">
        <v>20</v>
      </c>
      <c r="C25" s="41"/>
      <c r="D25" s="45"/>
      <c r="E25" s="41"/>
      <c r="F25" s="41"/>
      <c r="G25" s="54"/>
    </row>
    <row r="26" spans="2:7" ht="15.75" x14ac:dyDescent="0.2">
      <c r="B26" s="55" t="s">
        <v>21</v>
      </c>
      <c r="C26" s="46"/>
      <c r="D26" s="47"/>
      <c r="E26" s="46"/>
      <c r="F26" s="46"/>
      <c r="G26" s="56"/>
    </row>
    <row r="27" spans="2:7" x14ac:dyDescent="0.2">
      <c r="B27" s="57" t="s">
        <v>22</v>
      </c>
      <c r="C27" s="48"/>
      <c r="D27" s="49"/>
      <c r="E27" s="48"/>
      <c r="F27" s="48"/>
      <c r="G27" s="58"/>
    </row>
    <row r="28" spans="2:7" ht="29.25" customHeight="1" x14ac:dyDescent="0.2">
      <c r="B28" s="11"/>
      <c r="C28" s="77"/>
      <c r="D28" s="7"/>
      <c r="E28" s="12"/>
      <c r="F28" s="13"/>
      <c r="G28" s="59"/>
    </row>
    <row r="29" spans="2:7" x14ac:dyDescent="0.2">
      <c r="B29" s="57" t="s">
        <v>23</v>
      </c>
      <c r="C29" s="48"/>
      <c r="D29" s="49"/>
      <c r="E29" s="48"/>
      <c r="F29" s="48"/>
      <c r="G29" s="58"/>
    </row>
    <row r="30" spans="2:7" ht="29.25" customHeight="1" x14ac:dyDescent="0.2">
      <c r="B30" s="11"/>
      <c r="C30" s="77"/>
      <c r="D30" s="7"/>
      <c r="E30" s="12"/>
      <c r="F30" s="13"/>
      <c r="G30" s="59"/>
    </row>
    <row r="31" spans="2:7" x14ac:dyDescent="0.2">
      <c r="B31" s="57" t="s">
        <v>24</v>
      </c>
      <c r="C31" s="48"/>
      <c r="D31" s="49"/>
      <c r="E31" s="48"/>
      <c r="F31" s="48"/>
      <c r="G31" s="58"/>
    </row>
    <row r="32" spans="2:7" ht="29.25" customHeight="1" x14ac:dyDescent="0.2">
      <c r="B32" s="11"/>
      <c r="C32" s="77"/>
      <c r="D32" s="7"/>
      <c r="E32" s="12"/>
      <c r="F32" s="13"/>
      <c r="G32" s="59"/>
    </row>
    <row r="33" spans="2:7" x14ac:dyDescent="0.2">
      <c r="B33" s="57" t="s">
        <v>25</v>
      </c>
      <c r="C33" s="48"/>
      <c r="D33" s="49"/>
      <c r="E33" s="48"/>
      <c r="F33" s="48"/>
      <c r="G33" s="58"/>
    </row>
    <row r="34" spans="2:7" ht="29.25" customHeight="1" x14ac:dyDescent="0.2">
      <c r="B34" s="11"/>
      <c r="C34" s="77"/>
      <c r="D34" s="7"/>
      <c r="E34" s="12"/>
      <c r="F34" s="13"/>
      <c r="G34" s="59"/>
    </row>
    <row r="35" spans="2:7" ht="15.75" x14ac:dyDescent="0.2">
      <c r="B35" s="53" t="s">
        <v>26</v>
      </c>
      <c r="C35" s="41"/>
      <c r="D35" s="45"/>
      <c r="E35" s="41"/>
      <c r="F35" s="41"/>
      <c r="G35" s="54"/>
    </row>
    <row r="36" spans="2:7" ht="15.75" x14ac:dyDescent="0.2">
      <c r="B36" s="55" t="s">
        <v>27</v>
      </c>
      <c r="C36" s="46"/>
      <c r="D36" s="47"/>
      <c r="E36" s="46"/>
      <c r="F36" s="46"/>
      <c r="G36" s="56"/>
    </row>
    <row r="37" spans="2:7" x14ac:dyDescent="0.2">
      <c r="B37" s="57" t="s">
        <v>22</v>
      </c>
      <c r="C37" s="48"/>
      <c r="D37" s="49"/>
      <c r="E37" s="48"/>
      <c r="F37" s="48"/>
      <c r="G37" s="58"/>
    </row>
    <row r="38" spans="2:7" ht="29.25" customHeight="1" x14ac:dyDescent="0.2">
      <c r="B38" s="11"/>
      <c r="C38" s="77"/>
      <c r="D38" s="7"/>
      <c r="E38" s="12"/>
      <c r="F38" s="13"/>
      <c r="G38" s="59"/>
    </row>
    <row r="39" spans="2:7" x14ac:dyDescent="0.2">
      <c r="B39" s="57" t="s">
        <v>23</v>
      </c>
      <c r="C39" s="48"/>
      <c r="D39" s="49"/>
      <c r="E39" s="48"/>
      <c r="F39" s="48"/>
      <c r="G39" s="58"/>
    </row>
    <row r="40" spans="2:7" ht="29.25" customHeight="1" x14ac:dyDescent="0.2">
      <c r="B40" s="11"/>
      <c r="C40" s="77"/>
      <c r="D40" s="7"/>
      <c r="E40" s="12"/>
      <c r="F40" s="13"/>
      <c r="G40" s="59"/>
    </row>
    <row r="41" spans="2:7" x14ac:dyDescent="0.2">
      <c r="B41" s="57" t="s">
        <v>24</v>
      </c>
      <c r="C41" s="48"/>
      <c r="D41" s="49"/>
      <c r="E41" s="48"/>
      <c r="F41" s="48"/>
      <c r="G41" s="58"/>
    </row>
    <row r="42" spans="2:7" ht="29.25" customHeight="1" x14ac:dyDescent="0.2">
      <c r="B42" s="11"/>
      <c r="C42" s="77"/>
      <c r="D42" s="7"/>
      <c r="E42" s="12"/>
      <c r="F42" s="13"/>
      <c r="G42" s="59"/>
    </row>
    <row r="43" spans="2:7" x14ac:dyDescent="0.2">
      <c r="B43" s="57" t="s">
        <v>25</v>
      </c>
      <c r="C43" s="48"/>
      <c r="D43" s="49"/>
      <c r="E43" s="48"/>
      <c r="F43" s="48"/>
      <c r="G43" s="58"/>
    </row>
    <row r="44" spans="2:7" ht="29.25" customHeight="1" x14ac:dyDescent="0.2">
      <c r="B44" s="11"/>
      <c r="C44" s="77"/>
      <c r="D44" s="7"/>
      <c r="E44" s="12"/>
      <c r="F44" s="13"/>
      <c r="G44" s="59"/>
    </row>
    <row r="45" spans="2:7" ht="15.75" x14ac:dyDescent="0.2">
      <c r="B45" s="53" t="s">
        <v>28</v>
      </c>
      <c r="C45" s="41"/>
      <c r="D45" s="45"/>
      <c r="E45" s="41"/>
      <c r="F45" s="41"/>
      <c r="G45" s="54"/>
    </row>
    <row r="46" spans="2:7" ht="15.75" x14ac:dyDescent="0.2">
      <c r="B46" s="55" t="s">
        <v>29</v>
      </c>
      <c r="C46" s="46"/>
      <c r="D46" s="47"/>
      <c r="E46" s="46"/>
      <c r="F46" s="46"/>
      <c r="G46" s="56"/>
    </row>
    <row r="47" spans="2:7" x14ac:dyDescent="0.2">
      <c r="B47" s="57" t="s">
        <v>22</v>
      </c>
      <c r="C47" s="48"/>
      <c r="D47" s="49"/>
      <c r="E47" s="48"/>
      <c r="F47" s="48"/>
      <c r="G47" s="58"/>
    </row>
    <row r="48" spans="2:7" ht="29.25" customHeight="1" x14ac:dyDescent="0.2">
      <c r="B48" s="11"/>
      <c r="C48" s="77"/>
      <c r="D48" s="7"/>
      <c r="E48" s="12"/>
      <c r="F48" s="13"/>
      <c r="G48" s="59"/>
    </row>
    <row r="49" spans="2:7" x14ac:dyDescent="0.2">
      <c r="B49" s="57" t="s">
        <v>23</v>
      </c>
      <c r="C49" s="48"/>
      <c r="D49" s="49"/>
      <c r="E49" s="48"/>
      <c r="F49" s="48"/>
      <c r="G49" s="58"/>
    </row>
    <row r="50" spans="2:7" ht="29.25" customHeight="1" x14ac:dyDescent="0.2">
      <c r="B50" s="11"/>
      <c r="C50" s="77"/>
      <c r="D50" s="7"/>
      <c r="E50" s="12"/>
      <c r="F50" s="13"/>
      <c r="G50" s="59"/>
    </row>
    <row r="51" spans="2:7" x14ac:dyDescent="0.2">
      <c r="B51" s="57" t="s">
        <v>24</v>
      </c>
      <c r="C51" s="48"/>
      <c r="D51" s="49"/>
      <c r="E51" s="48"/>
      <c r="F51" s="48"/>
      <c r="G51" s="58"/>
    </row>
    <row r="52" spans="2:7" ht="29.25" customHeight="1" x14ac:dyDescent="0.2">
      <c r="B52" s="11"/>
      <c r="C52" s="77"/>
      <c r="D52" s="7"/>
      <c r="E52" s="12"/>
      <c r="F52" s="13"/>
      <c r="G52" s="59"/>
    </row>
    <row r="53" spans="2:7" x14ac:dyDescent="0.2">
      <c r="B53" s="57" t="s">
        <v>25</v>
      </c>
      <c r="C53" s="48"/>
      <c r="D53" s="49"/>
      <c r="E53" s="48"/>
      <c r="F53" s="48"/>
      <c r="G53" s="58"/>
    </row>
    <row r="54" spans="2:7" ht="29.25" customHeight="1" x14ac:dyDescent="0.2">
      <c r="B54" s="11"/>
      <c r="C54" s="77"/>
      <c r="D54" s="7"/>
      <c r="E54" s="12"/>
      <c r="F54" s="13"/>
      <c r="G54" s="59"/>
    </row>
    <row r="55" spans="2:7" ht="47.25" x14ac:dyDescent="0.2">
      <c r="B55" s="82" t="s">
        <v>30</v>
      </c>
      <c r="C55" s="83"/>
      <c r="D55" s="84"/>
      <c r="E55" s="85"/>
      <c r="F55" s="85"/>
      <c r="G55" s="86"/>
    </row>
    <row r="56" spans="2:7" ht="42.75" x14ac:dyDescent="0.2">
      <c r="B56" s="71" t="s">
        <v>31</v>
      </c>
      <c r="C56" s="72"/>
      <c r="D56" s="7" t="s">
        <v>32</v>
      </c>
      <c r="E56" s="73"/>
      <c r="F56" s="72"/>
      <c r="G56" s="74"/>
    </row>
    <row r="57" spans="2:7" ht="71.25" x14ac:dyDescent="0.2">
      <c r="B57" s="75" t="s">
        <v>33</v>
      </c>
      <c r="C57" s="8">
        <v>1</v>
      </c>
      <c r="D57" s="9">
        <v>3</v>
      </c>
      <c r="E57" s="10" t="s">
        <v>19</v>
      </c>
      <c r="F57" s="8">
        <f>(IF(E57="Variante 1",1,IF(E57="Variante 2",2,IF(E57="Variante 3",3,))))*C57</f>
        <v>0</v>
      </c>
      <c r="G57" s="76"/>
    </row>
    <row r="58" spans="2:7" ht="15.75" x14ac:dyDescent="0.2">
      <c r="B58" s="53" t="s">
        <v>34</v>
      </c>
      <c r="C58" s="41"/>
      <c r="D58" s="45"/>
      <c r="E58" s="41"/>
      <c r="F58" s="41"/>
      <c r="G58" s="54"/>
    </row>
    <row r="59" spans="2:7" ht="15.75" x14ac:dyDescent="0.2">
      <c r="B59" s="55" t="s">
        <v>35</v>
      </c>
      <c r="C59" s="46"/>
      <c r="D59" s="47"/>
      <c r="E59" s="46"/>
      <c r="F59" s="46"/>
      <c r="G59" s="56"/>
    </row>
    <row r="60" spans="2:7" x14ac:dyDescent="0.2">
      <c r="B60" s="57" t="s">
        <v>22</v>
      </c>
      <c r="C60" s="48"/>
      <c r="D60" s="49"/>
      <c r="E60" s="48"/>
      <c r="F60" s="48"/>
      <c r="G60" s="58"/>
    </row>
    <row r="61" spans="2:7" ht="30" customHeight="1" x14ac:dyDescent="0.2">
      <c r="B61" s="11"/>
      <c r="C61" s="77"/>
      <c r="D61" s="7"/>
      <c r="E61" s="12"/>
      <c r="F61" s="13"/>
      <c r="G61" s="59"/>
    </row>
    <row r="62" spans="2:7" x14ac:dyDescent="0.2">
      <c r="B62" s="57" t="s">
        <v>23</v>
      </c>
      <c r="C62" s="48"/>
      <c r="D62" s="49"/>
      <c r="E62" s="48"/>
      <c r="F62" s="48"/>
      <c r="G62" s="58"/>
    </row>
    <row r="63" spans="2:7" ht="30" customHeight="1" x14ac:dyDescent="0.2">
      <c r="B63" s="11"/>
      <c r="C63" s="77"/>
      <c r="D63" s="7"/>
      <c r="E63" s="12"/>
      <c r="F63" s="13"/>
      <c r="G63" s="59"/>
    </row>
    <row r="64" spans="2:7" x14ac:dyDescent="0.2">
      <c r="B64" s="57" t="s">
        <v>24</v>
      </c>
      <c r="C64" s="48"/>
      <c r="D64" s="49"/>
      <c r="E64" s="48"/>
      <c r="F64" s="48"/>
      <c r="G64" s="58"/>
    </row>
    <row r="65" spans="2:7" ht="30" customHeight="1" x14ac:dyDescent="0.2">
      <c r="B65" s="11"/>
      <c r="C65" s="77"/>
      <c r="D65" s="7"/>
      <c r="E65" s="12"/>
      <c r="F65" s="13"/>
      <c r="G65" s="59"/>
    </row>
    <row r="66" spans="2:7" x14ac:dyDescent="0.2">
      <c r="B66" s="57" t="s">
        <v>36</v>
      </c>
      <c r="C66" s="48"/>
      <c r="D66" s="49"/>
      <c r="E66" s="48"/>
      <c r="F66" s="48"/>
      <c r="G66" s="58"/>
    </row>
    <row r="67" spans="2:7" ht="29.25" customHeight="1" x14ac:dyDescent="0.2">
      <c r="B67" s="11"/>
      <c r="C67" s="77"/>
      <c r="D67" s="7"/>
      <c r="E67" s="12"/>
      <c r="F67" s="13"/>
      <c r="G67" s="59"/>
    </row>
    <row r="68" spans="2:7" ht="15.75" x14ac:dyDescent="0.2">
      <c r="B68" s="53" t="s">
        <v>37</v>
      </c>
      <c r="C68" s="41"/>
      <c r="D68" s="45"/>
      <c r="E68" s="41"/>
      <c r="F68" s="41"/>
      <c r="G68" s="54"/>
    </row>
    <row r="69" spans="2:7" ht="15.75" x14ac:dyDescent="0.2">
      <c r="B69" s="55" t="s">
        <v>38</v>
      </c>
      <c r="C69" s="46"/>
      <c r="D69" s="47"/>
      <c r="E69" s="46"/>
      <c r="F69" s="46"/>
      <c r="G69" s="56"/>
    </row>
    <row r="70" spans="2:7" x14ac:dyDescent="0.2">
      <c r="B70" s="57" t="s">
        <v>22</v>
      </c>
      <c r="C70" s="48"/>
      <c r="D70" s="49"/>
      <c r="E70" s="48"/>
      <c r="F70" s="48"/>
      <c r="G70" s="58"/>
    </row>
    <row r="71" spans="2:7" ht="30" customHeight="1" x14ac:dyDescent="0.2">
      <c r="B71" s="11"/>
      <c r="C71" s="77"/>
      <c r="D71" s="7"/>
      <c r="E71" s="12"/>
      <c r="F71" s="13"/>
      <c r="G71" s="59"/>
    </row>
    <row r="72" spans="2:7" x14ac:dyDescent="0.2">
      <c r="B72" s="57" t="s">
        <v>23</v>
      </c>
      <c r="C72" s="48"/>
      <c r="D72" s="49"/>
      <c r="E72" s="48"/>
      <c r="F72" s="48"/>
      <c r="G72" s="58"/>
    </row>
    <row r="73" spans="2:7" ht="30" customHeight="1" x14ac:dyDescent="0.2">
      <c r="B73" s="11"/>
      <c r="C73" s="77"/>
      <c r="D73" s="7"/>
      <c r="E73" s="12"/>
      <c r="F73" s="13"/>
      <c r="G73" s="59"/>
    </row>
    <row r="74" spans="2:7" x14ac:dyDescent="0.2">
      <c r="B74" s="57" t="s">
        <v>24</v>
      </c>
      <c r="C74" s="48"/>
      <c r="D74" s="49"/>
      <c r="E74" s="48"/>
      <c r="F74" s="48"/>
      <c r="G74" s="58"/>
    </row>
    <row r="75" spans="2:7" ht="30" customHeight="1" x14ac:dyDescent="0.2">
      <c r="B75" s="11"/>
      <c r="C75" s="77"/>
      <c r="D75" s="7"/>
      <c r="E75" s="12"/>
      <c r="F75" s="13"/>
      <c r="G75" s="59"/>
    </row>
    <row r="76" spans="2:7" x14ac:dyDescent="0.2">
      <c r="B76" s="57" t="s">
        <v>25</v>
      </c>
      <c r="C76" s="48"/>
      <c r="D76" s="49"/>
      <c r="E76" s="48"/>
      <c r="F76" s="48"/>
      <c r="G76" s="58"/>
    </row>
    <row r="77" spans="2:7" ht="29.25" customHeight="1" x14ac:dyDescent="0.2">
      <c r="B77" s="11"/>
      <c r="C77" s="77"/>
      <c r="D77" s="7"/>
      <c r="E77" s="12"/>
      <c r="F77" s="13"/>
      <c r="G77" s="59"/>
    </row>
    <row r="78" spans="2:7" ht="15.75" x14ac:dyDescent="0.2">
      <c r="B78" s="53" t="s">
        <v>39</v>
      </c>
      <c r="C78" s="41"/>
      <c r="D78" s="45"/>
      <c r="E78" s="41"/>
      <c r="F78" s="41"/>
      <c r="G78" s="54"/>
    </row>
    <row r="79" spans="2:7" ht="15.75" x14ac:dyDescent="0.2">
      <c r="B79" s="55" t="s">
        <v>40</v>
      </c>
      <c r="C79" s="46"/>
      <c r="D79" s="47"/>
      <c r="E79" s="46"/>
      <c r="F79" s="46"/>
      <c r="G79" s="56"/>
    </row>
    <row r="80" spans="2:7" x14ac:dyDescent="0.2">
      <c r="B80" s="57" t="s">
        <v>22</v>
      </c>
      <c r="C80" s="48"/>
      <c r="D80" s="49"/>
      <c r="E80" s="48"/>
      <c r="F80" s="48"/>
      <c r="G80" s="58"/>
    </row>
    <row r="81" spans="2:7" ht="30" customHeight="1" x14ac:dyDescent="0.2">
      <c r="B81" s="11"/>
      <c r="C81" s="77"/>
      <c r="D81" s="7"/>
      <c r="E81" s="12"/>
      <c r="F81" s="13"/>
      <c r="G81" s="59"/>
    </row>
    <row r="82" spans="2:7" x14ac:dyDescent="0.2">
      <c r="B82" s="57" t="s">
        <v>23</v>
      </c>
      <c r="C82" s="48"/>
      <c r="D82" s="49"/>
      <c r="E82" s="48"/>
      <c r="F82" s="48"/>
      <c r="G82" s="58"/>
    </row>
    <row r="83" spans="2:7" ht="30" customHeight="1" x14ac:dyDescent="0.2">
      <c r="B83" s="11"/>
      <c r="C83" s="77"/>
      <c r="D83" s="7"/>
      <c r="E83" s="12"/>
      <c r="F83" s="13"/>
      <c r="G83" s="59"/>
    </row>
    <row r="84" spans="2:7" x14ac:dyDescent="0.2">
      <c r="B84" s="57" t="s">
        <v>24</v>
      </c>
      <c r="C84" s="48"/>
      <c r="D84" s="49"/>
      <c r="E84" s="48"/>
      <c r="F84" s="48"/>
      <c r="G84" s="58"/>
    </row>
    <row r="85" spans="2:7" ht="29.25" customHeight="1" x14ac:dyDescent="0.2">
      <c r="B85" s="11"/>
      <c r="C85" s="77"/>
      <c r="D85" s="7"/>
      <c r="E85" s="12"/>
      <c r="F85" s="13"/>
      <c r="G85" s="59"/>
    </row>
    <row r="86" spans="2:7" x14ac:dyDescent="0.2">
      <c r="B86" s="57" t="s">
        <v>25</v>
      </c>
      <c r="C86" s="48"/>
      <c r="D86" s="49"/>
      <c r="E86" s="48"/>
      <c r="F86" s="48"/>
      <c r="G86" s="58"/>
    </row>
    <row r="87" spans="2:7" ht="29.25" customHeight="1" thickBot="1" x14ac:dyDescent="0.25">
      <c r="B87" s="14"/>
      <c r="C87" s="15"/>
      <c r="D87" s="16"/>
      <c r="E87" s="17"/>
      <c r="F87" s="18"/>
      <c r="G87" s="60"/>
    </row>
    <row r="88" spans="2:7" ht="30" x14ac:dyDescent="0.2">
      <c r="B88" s="80" t="s">
        <v>41</v>
      </c>
      <c r="C88" s="50" t="s">
        <v>10</v>
      </c>
      <c r="D88" s="51" t="s">
        <v>11</v>
      </c>
      <c r="E88" s="52" t="s">
        <v>12</v>
      </c>
      <c r="F88" s="52" t="s">
        <v>13</v>
      </c>
      <c r="G88" s="81" t="s">
        <v>14</v>
      </c>
    </row>
    <row r="89" spans="2:7" ht="63" x14ac:dyDescent="0.2">
      <c r="B89" s="78" t="s">
        <v>42</v>
      </c>
      <c r="C89" s="61"/>
      <c r="D89" s="62"/>
      <c r="E89" s="63"/>
      <c r="F89" s="63"/>
      <c r="G89" s="79"/>
    </row>
    <row r="90" spans="2:7" ht="57" x14ac:dyDescent="0.2">
      <c r="B90" s="71" t="s">
        <v>43</v>
      </c>
      <c r="C90" s="72"/>
      <c r="D90" s="7" t="s">
        <v>17</v>
      </c>
      <c r="E90" s="73"/>
      <c r="F90" s="72"/>
      <c r="G90" s="74"/>
    </row>
    <row r="91" spans="2:7" ht="71.25" x14ac:dyDescent="0.2">
      <c r="B91" s="75" t="s">
        <v>18</v>
      </c>
      <c r="C91" s="8">
        <v>1</v>
      </c>
      <c r="D91" s="9">
        <v>3</v>
      </c>
      <c r="E91" s="10" t="s">
        <v>19</v>
      </c>
      <c r="F91" s="8">
        <f>(IF(E91="Variante 1",0,IF(E91="Variante 2",2,IF(E91="Variante 3",3,))))*C91</f>
        <v>0</v>
      </c>
      <c r="G91" s="76"/>
    </row>
    <row r="92" spans="2:7" ht="15.75" x14ac:dyDescent="0.2">
      <c r="B92" s="53" t="s">
        <v>44</v>
      </c>
      <c r="C92" s="41"/>
      <c r="D92" s="45"/>
      <c r="E92" s="41"/>
      <c r="F92" s="41"/>
      <c r="G92" s="54"/>
    </row>
    <row r="93" spans="2:7" ht="15.75" x14ac:dyDescent="0.2">
      <c r="B93" s="55" t="s">
        <v>45</v>
      </c>
      <c r="C93" s="46"/>
      <c r="D93" s="47"/>
      <c r="E93" s="46"/>
      <c r="F93" s="46"/>
      <c r="G93" s="56"/>
    </row>
    <row r="94" spans="2:7" x14ac:dyDescent="0.2">
      <c r="B94" s="57" t="s">
        <v>22</v>
      </c>
      <c r="C94" s="48"/>
      <c r="D94" s="49"/>
      <c r="E94" s="48"/>
      <c r="F94" s="48"/>
      <c r="G94" s="58"/>
    </row>
    <row r="95" spans="2:7" ht="30" customHeight="1" x14ac:dyDescent="0.2">
      <c r="B95" s="11"/>
      <c r="C95" s="77"/>
      <c r="D95" s="7"/>
      <c r="E95" s="12"/>
      <c r="F95" s="13"/>
      <c r="G95" s="59"/>
    </row>
    <row r="96" spans="2:7" x14ac:dyDescent="0.2">
      <c r="B96" s="57" t="s">
        <v>23</v>
      </c>
      <c r="C96" s="48"/>
      <c r="D96" s="49"/>
      <c r="E96" s="48"/>
      <c r="F96" s="48"/>
      <c r="G96" s="58"/>
    </row>
    <row r="97" spans="2:7" ht="30" customHeight="1" x14ac:dyDescent="0.2">
      <c r="B97" s="11"/>
      <c r="C97" s="77"/>
      <c r="D97" s="7"/>
      <c r="E97" s="12"/>
      <c r="F97" s="13"/>
      <c r="G97" s="59"/>
    </row>
    <row r="98" spans="2:7" x14ac:dyDescent="0.2">
      <c r="B98" s="57" t="s">
        <v>24</v>
      </c>
      <c r="C98" s="48"/>
      <c r="D98" s="49"/>
      <c r="E98" s="48"/>
      <c r="F98" s="48"/>
      <c r="G98" s="58"/>
    </row>
    <row r="99" spans="2:7" ht="30" customHeight="1" x14ac:dyDescent="0.2">
      <c r="B99" s="11"/>
      <c r="C99" s="77"/>
      <c r="D99" s="7"/>
      <c r="E99" s="12"/>
      <c r="F99" s="13"/>
      <c r="G99" s="59"/>
    </row>
    <row r="100" spans="2:7" x14ac:dyDescent="0.2">
      <c r="B100" s="57" t="s">
        <v>25</v>
      </c>
      <c r="C100" s="48"/>
      <c r="D100" s="49"/>
      <c r="E100" s="48"/>
      <c r="F100" s="48"/>
      <c r="G100" s="58"/>
    </row>
    <row r="101" spans="2:7" ht="29.25" customHeight="1" x14ac:dyDescent="0.2">
      <c r="B101" s="11"/>
      <c r="C101" s="77"/>
      <c r="D101" s="7"/>
      <c r="E101" s="12"/>
      <c r="F101" s="13"/>
      <c r="G101" s="59"/>
    </row>
    <row r="102" spans="2:7" ht="15.75" x14ac:dyDescent="0.2">
      <c r="B102" s="53" t="s">
        <v>46</v>
      </c>
      <c r="C102" s="41"/>
      <c r="D102" s="45"/>
      <c r="E102" s="41"/>
      <c r="F102" s="41"/>
      <c r="G102" s="54"/>
    </row>
    <row r="103" spans="2:7" ht="15.75" x14ac:dyDescent="0.2">
      <c r="B103" s="55" t="s">
        <v>47</v>
      </c>
      <c r="C103" s="46"/>
      <c r="D103" s="47"/>
      <c r="E103" s="46"/>
      <c r="F103" s="46"/>
      <c r="G103" s="56"/>
    </row>
    <row r="104" spans="2:7" x14ac:dyDescent="0.2">
      <c r="B104" s="57" t="s">
        <v>22</v>
      </c>
      <c r="C104" s="48"/>
      <c r="D104" s="49"/>
      <c r="E104" s="48"/>
      <c r="F104" s="48"/>
      <c r="G104" s="58"/>
    </row>
    <row r="105" spans="2:7" ht="30" customHeight="1" x14ac:dyDescent="0.2">
      <c r="B105" s="11"/>
      <c r="C105" s="77"/>
      <c r="D105" s="7"/>
      <c r="E105" s="12"/>
      <c r="F105" s="13"/>
      <c r="G105" s="59"/>
    </row>
    <row r="106" spans="2:7" x14ac:dyDescent="0.2">
      <c r="B106" s="57" t="s">
        <v>23</v>
      </c>
      <c r="C106" s="48"/>
      <c r="D106" s="49"/>
      <c r="E106" s="48"/>
      <c r="F106" s="48"/>
      <c r="G106" s="58"/>
    </row>
    <row r="107" spans="2:7" ht="30" customHeight="1" x14ac:dyDescent="0.2">
      <c r="B107" s="11"/>
      <c r="C107" s="77"/>
      <c r="D107" s="7"/>
      <c r="E107" s="12"/>
      <c r="F107" s="13"/>
      <c r="G107" s="59"/>
    </row>
    <row r="108" spans="2:7" x14ac:dyDescent="0.2">
      <c r="B108" s="57" t="s">
        <v>24</v>
      </c>
      <c r="C108" s="48"/>
      <c r="D108" s="49"/>
      <c r="E108" s="48"/>
      <c r="F108" s="48"/>
      <c r="G108" s="58"/>
    </row>
    <row r="109" spans="2:7" ht="30" customHeight="1" x14ac:dyDescent="0.2">
      <c r="B109" s="11"/>
      <c r="C109" s="77"/>
      <c r="D109" s="7"/>
      <c r="E109" s="12"/>
      <c r="F109" s="13"/>
      <c r="G109" s="59"/>
    </row>
    <row r="110" spans="2:7" x14ac:dyDescent="0.2">
      <c r="B110" s="57" t="s">
        <v>25</v>
      </c>
      <c r="C110" s="48"/>
      <c r="D110" s="49"/>
      <c r="E110" s="48"/>
      <c r="F110" s="48"/>
      <c r="G110" s="58"/>
    </row>
    <row r="111" spans="2:7" ht="29.25" customHeight="1" x14ac:dyDescent="0.2">
      <c r="B111" s="11"/>
      <c r="C111" s="77"/>
      <c r="D111" s="7"/>
      <c r="E111" s="12"/>
      <c r="F111" s="13"/>
      <c r="G111" s="59"/>
    </row>
    <row r="112" spans="2:7" ht="15.75" x14ac:dyDescent="0.2">
      <c r="B112" s="53" t="s">
        <v>48</v>
      </c>
      <c r="C112" s="41"/>
      <c r="D112" s="45"/>
      <c r="E112" s="41"/>
      <c r="F112" s="41"/>
      <c r="G112" s="54"/>
    </row>
    <row r="113" spans="1:8" ht="15.75" x14ac:dyDescent="0.2">
      <c r="B113" s="55" t="s">
        <v>49</v>
      </c>
      <c r="C113" s="46"/>
      <c r="D113" s="47"/>
      <c r="E113" s="46"/>
      <c r="F113" s="46"/>
      <c r="G113" s="56"/>
    </row>
    <row r="114" spans="1:8" x14ac:dyDescent="0.2">
      <c r="A114" s="19"/>
      <c r="B114" s="57" t="s">
        <v>22</v>
      </c>
      <c r="C114" s="48"/>
      <c r="D114" s="49"/>
      <c r="E114" s="48"/>
      <c r="F114" s="48"/>
      <c r="G114" s="58"/>
      <c r="H114" s="19"/>
    </row>
    <row r="115" spans="1:8" ht="30" customHeight="1" x14ac:dyDescent="0.2">
      <c r="A115" s="19"/>
      <c r="B115" s="11"/>
      <c r="C115" s="77"/>
      <c r="D115" s="7"/>
      <c r="E115" s="12"/>
      <c r="F115" s="13"/>
      <c r="G115" s="59"/>
      <c r="H115" s="19"/>
    </row>
    <row r="116" spans="1:8" x14ac:dyDescent="0.2">
      <c r="B116" s="57" t="s">
        <v>23</v>
      </c>
      <c r="C116" s="48"/>
      <c r="D116" s="49"/>
      <c r="E116" s="48"/>
      <c r="F116" s="48"/>
      <c r="G116" s="58"/>
    </row>
    <row r="117" spans="1:8" ht="30" customHeight="1" x14ac:dyDescent="0.2">
      <c r="B117" s="11"/>
      <c r="C117" s="77"/>
      <c r="D117" s="7"/>
      <c r="E117" s="12"/>
      <c r="F117" s="13"/>
      <c r="G117" s="59"/>
    </row>
    <row r="118" spans="1:8" x14ac:dyDescent="0.2">
      <c r="B118" s="57" t="s">
        <v>24</v>
      </c>
      <c r="C118" s="48"/>
      <c r="D118" s="49"/>
      <c r="E118" s="48"/>
      <c r="F118" s="48"/>
      <c r="G118" s="58"/>
    </row>
    <row r="119" spans="1:8" ht="30" customHeight="1" x14ac:dyDescent="0.2">
      <c r="B119" s="11"/>
      <c r="C119" s="77"/>
      <c r="D119" s="7"/>
      <c r="E119" s="12"/>
      <c r="F119" s="13"/>
      <c r="G119" s="59"/>
    </row>
    <row r="120" spans="1:8" x14ac:dyDescent="0.2">
      <c r="B120" s="57" t="s">
        <v>25</v>
      </c>
      <c r="C120" s="48"/>
      <c r="D120" s="49"/>
      <c r="E120" s="48"/>
      <c r="F120" s="48"/>
      <c r="G120" s="58"/>
    </row>
    <row r="121" spans="1:8" ht="29.25" customHeight="1" x14ac:dyDescent="0.2">
      <c r="B121" s="11"/>
      <c r="C121" s="77"/>
      <c r="D121" s="7"/>
      <c r="E121" s="12"/>
      <c r="F121" s="13"/>
      <c r="G121" s="59"/>
    </row>
    <row r="122" spans="1:8" ht="47.25" x14ac:dyDescent="0.2">
      <c r="B122" s="82" t="s">
        <v>50</v>
      </c>
      <c r="C122" s="83"/>
      <c r="D122" s="84"/>
      <c r="E122" s="85"/>
      <c r="F122" s="85"/>
      <c r="G122" s="86"/>
    </row>
    <row r="123" spans="1:8" ht="42.75" x14ac:dyDescent="0.2">
      <c r="B123" s="71" t="s">
        <v>51</v>
      </c>
      <c r="C123" s="72"/>
      <c r="D123" s="7" t="s">
        <v>17</v>
      </c>
      <c r="E123" s="73"/>
      <c r="F123" s="72"/>
      <c r="G123" s="74"/>
    </row>
    <row r="124" spans="1:8" ht="71.25" x14ac:dyDescent="0.2">
      <c r="B124" s="75" t="s">
        <v>18</v>
      </c>
      <c r="C124" s="8">
        <v>1</v>
      </c>
      <c r="D124" s="9">
        <v>3</v>
      </c>
      <c r="E124" s="10" t="s">
        <v>19</v>
      </c>
      <c r="F124" s="8">
        <f>(IF(E124="Variante 1",0,IF(E124="Variante 2",2,IF(E124="Variante 3",3,))))*C124</f>
        <v>0</v>
      </c>
      <c r="G124" s="76"/>
    </row>
    <row r="125" spans="1:8" ht="15.75" x14ac:dyDescent="0.2">
      <c r="B125" s="53" t="s">
        <v>52</v>
      </c>
      <c r="C125" s="41"/>
      <c r="D125" s="45"/>
      <c r="E125" s="41"/>
      <c r="F125" s="41"/>
      <c r="G125" s="54"/>
    </row>
    <row r="126" spans="1:8" ht="15.75" x14ac:dyDescent="0.2">
      <c r="B126" s="55" t="s">
        <v>53</v>
      </c>
      <c r="C126" s="46"/>
      <c r="D126" s="47"/>
      <c r="E126" s="46"/>
      <c r="F126" s="46"/>
      <c r="G126" s="56"/>
    </row>
    <row r="127" spans="1:8" x14ac:dyDescent="0.2">
      <c r="B127" s="57" t="s">
        <v>22</v>
      </c>
      <c r="C127" s="48"/>
      <c r="D127" s="49"/>
      <c r="E127" s="48"/>
      <c r="F127" s="48"/>
      <c r="G127" s="58"/>
    </row>
    <row r="128" spans="1:8" ht="30" customHeight="1" x14ac:dyDescent="0.2">
      <c r="B128" s="11"/>
      <c r="C128" s="77"/>
      <c r="D128" s="7"/>
      <c r="E128" s="12"/>
      <c r="F128" s="13"/>
      <c r="G128" s="59"/>
    </row>
    <row r="129" spans="2:7" x14ac:dyDescent="0.2">
      <c r="B129" s="57" t="s">
        <v>23</v>
      </c>
      <c r="C129" s="48"/>
      <c r="D129" s="49"/>
      <c r="E129" s="48"/>
      <c r="F129" s="48"/>
      <c r="G129" s="58"/>
    </row>
    <row r="130" spans="2:7" ht="30" customHeight="1" x14ac:dyDescent="0.2">
      <c r="B130" s="11"/>
      <c r="C130" s="77"/>
      <c r="D130" s="7"/>
      <c r="E130" s="12"/>
      <c r="F130" s="13"/>
      <c r="G130" s="59"/>
    </row>
    <row r="131" spans="2:7" x14ac:dyDescent="0.2">
      <c r="B131" s="57" t="s">
        <v>24</v>
      </c>
      <c r="C131" s="48"/>
      <c r="D131" s="49"/>
      <c r="E131" s="48"/>
      <c r="F131" s="48"/>
      <c r="G131" s="58"/>
    </row>
    <row r="132" spans="2:7" ht="30" customHeight="1" x14ac:dyDescent="0.2">
      <c r="B132" s="11"/>
      <c r="C132" s="77"/>
      <c r="D132" s="7"/>
      <c r="E132" s="12"/>
      <c r="F132" s="13"/>
      <c r="G132" s="59"/>
    </row>
    <row r="133" spans="2:7" x14ac:dyDescent="0.2">
      <c r="B133" s="57" t="s">
        <v>25</v>
      </c>
      <c r="C133" s="48"/>
      <c r="D133" s="49"/>
      <c r="E133" s="48"/>
      <c r="F133" s="48"/>
      <c r="G133" s="58"/>
    </row>
    <row r="134" spans="2:7" ht="29.25" customHeight="1" x14ac:dyDescent="0.2">
      <c r="B134" s="11"/>
      <c r="C134" s="77"/>
      <c r="D134" s="7"/>
      <c r="E134" s="12"/>
      <c r="F134" s="13"/>
      <c r="G134" s="59"/>
    </row>
    <row r="135" spans="2:7" ht="15.75" x14ac:dyDescent="0.2">
      <c r="B135" s="53" t="s">
        <v>54</v>
      </c>
      <c r="C135" s="41"/>
      <c r="D135" s="45"/>
      <c r="E135" s="41"/>
      <c r="F135" s="41"/>
      <c r="G135" s="54"/>
    </row>
    <row r="136" spans="2:7" ht="15.75" x14ac:dyDescent="0.2">
      <c r="B136" s="55" t="s">
        <v>55</v>
      </c>
      <c r="C136" s="46"/>
      <c r="D136" s="47"/>
      <c r="E136" s="46"/>
      <c r="F136" s="46"/>
      <c r="G136" s="56"/>
    </row>
    <row r="137" spans="2:7" x14ac:dyDescent="0.2">
      <c r="B137" s="57" t="s">
        <v>22</v>
      </c>
      <c r="C137" s="48"/>
      <c r="D137" s="49"/>
      <c r="E137" s="48"/>
      <c r="F137" s="48"/>
      <c r="G137" s="58"/>
    </row>
    <row r="138" spans="2:7" ht="30" customHeight="1" x14ac:dyDescent="0.2">
      <c r="B138" s="11"/>
      <c r="C138" s="77"/>
      <c r="D138" s="7"/>
      <c r="E138" s="12"/>
      <c r="F138" s="13"/>
      <c r="G138" s="59"/>
    </row>
    <row r="139" spans="2:7" x14ac:dyDescent="0.2">
      <c r="B139" s="57" t="s">
        <v>23</v>
      </c>
      <c r="C139" s="48"/>
      <c r="D139" s="49"/>
      <c r="E139" s="48"/>
      <c r="F139" s="48"/>
      <c r="G139" s="58"/>
    </row>
    <row r="140" spans="2:7" ht="30" customHeight="1" x14ac:dyDescent="0.2">
      <c r="B140" s="11"/>
      <c r="C140" s="77"/>
      <c r="D140" s="7"/>
      <c r="E140" s="12"/>
      <c r="F140" s="13"/>
      <c r="G140" s="59"/>
    </row>
    <row r="141" spans="2:7" x14ac:dyDescent="0.2">
      <c r="B141" s="57" t="s">
        <v>24</v>
      </c>
      <c r="C141" s="48"/>
      <c r="D141" s="49"/>
      <c r="E141" s="48"/>
      <c r="F141" s="48"/>
      <c r="G141" s="58"/>
    </row>
    <row r="142" spans="2:7" ht="30" customHeight="1" x14ac:dyDescent="0.2">
      <c r="B142" s="11"/>
      <c r="C142" s="77"/>
      <c r="D142" s="7"/>
      <c r="E142" s="12"/>
      <c r="F142" s="13"/>
      <c r="G142" s="59"/>
    </row>
    <row r="143" spans="2:7" x14ac:dyDescent="0.2">
      <c r="B143" s="57" t="s">
        <v>25</v>
      </c>
      <c r="C143" s="48"/>
      <c r="D143" s="49"/>
      <c r="E143" s="48"/>
      <c r="F143" s="48"/>
      <c r="G143" s="58"/>
    </row>
    <row r="144" spans="2:7" ht="29.25" customHeight="1" x14ac:dyDescent="0.2">
      <c r="B144" s="11"/>
      <c r="C144" s="77"/>
      <c r="D144" s="7"/>
      <c r="E144" s="12"/>
      <c r="F144" s="13"/>
      <c r="G144" s="59"/>
    </row>
    <row r="145" spans="2:7" ht="15.75" x14ac:dyDescent="0.2">
      <c r="B145" s="53" t="s">
        <v>56</v>
      </c>
      <c r="C145" s="41"/>
      <c r="D145" s="45"/>
      <c r="E145" s="41"/>
      <c r="F145" s="41"/>
      <c r="G145" s="54"/>
    </row>
    <row r="146" spans="2:7" ht="15.75" x14ac:dyDescent="0.2">
      <c r="B146" s="55" t="s">
        <v>57</v>
      </c>
      <c r="C146" s="46"/>
      <c r="D146" s="47"/>
      <c r="E146" s="46"/>
      <c r="F146" s="46"/>
      <c r="G146" s="56"/>
    </row>
    <row r="147" spans="2:7" x14ac:dyDescent="0.2">
      <c r="B147" s="57" t="s">
        <v>22</v>
      </c>
      <c r="C147" s="48"/>
      <c r="D147" s="49"/>
      <c r="E147" s="48"/>
      <c r="F147" s="48"/>
      <c r="G147" s="58"/>
    </row>
    <row r="148" spans="2:7" ht="30" customHeight="1" x14ac:dyDescent="0.2">
      <c r="B148" s="11"/>
      <c r="C148" s="77"/>
      <c r="D148" s="7"/>
      <c r="E148" s="12"/>
      <c r="F148" s="13"/>
      <c r="G148" s="59"/>
    </row>
    <row r="149" spans="2:7" x14ac:dyDescent="0.2">
      <c r="B149" s="57" t="s">
        <v>23</v>
      </c>
      <c r="C149" s="48"/>
      <c r="D149" s="49"/>
      <c r="E149" s="48"/>
      <c r="F149" s="48"/>
      <c r="G149" s="58"/>
    </row>
    <row r="150" spans="2:7" ht="30" customHeight="1" x14ac:dyDescent="0.2">
      <c r="B150" s="11"/>
      <c r="C150" s="77"/>
      <c r="D150" s="7"/>
      <c r="E150" s="12"/>
      <c r="F150" s="13"/>
      <c r="G150" s="59"/>
    </row>
    <row r="151" spans="2:7" x14ac:dyDescent="0.2">
      <c r="B151" s="57" t="s">
        <v>24</v>
      </c>
      <c r="C151" s="48"/>
      <c r="D151" s="49"/>
      <c r="E151" s="48"/>
      <c r="F151" s="48"/>
      <c r="G151" s="58"/>
    </row>
    <row r="152" spans="2:7" ht="30" customHeight="1" x14ac:dyDescent="0.2">
      <c r="B152" s="11"/>
      <c r="C152" s="77"/>
      <c r="D152" s="7"/>
      <c r="E152" s="12"/>
      <c r="F152" s="13"/>
      <c r="G152" s="59"/>
    </row>
    <row r="153" spans="2:7" x14ac:dyDescent="0.2">
      <c r="B153" s="57" t="s">
        <v>25</v>
      </c>
      <c r="C153" s="48"/>
      <c r="D153" s="49"/>
      <c r="E153" s="48"/>
      <c r="F153" s="48"/>
      <c r="G153" s="58"/>
    </row>
    <row r="154" spans="2:7" ht="29.25" customHeight="1" x14ac:dyDescent="0.2">
      <c r="B154" s="11"/>
      <c r="C154" s="77"/>
      <c r="D154" s="7"/>
      <c r="E154" s="12"/>
      <c r="F154" s="13"/>
      <c r="G154" s="59"/>
    </row>
    <row r="155" spans="2:7" ht="47.25" x14ac:dyDescent="0.2">
      <c r="B155" s="82" t="s">
        <v>58</v>
      </c>
      <c r="C155" s="83"/>
      <c r="D155" s="84"/>
      <c r="E155" s="85"/>
      <c r="F155" s="85"/>
      <c r="G155" s="86"/>
    </row>
    <row r="156" spans="2:7" ht="42.75" x14ac:dyDescent="0.2">
      <c r="B156" s="71" t="s">
        <v>59</v>
      </c>
      <c r="C156" s="72"/>
      <c r="D156" s="7" t="s">
        <v>17</v>
      </c>
      <c r="E156" s="73"/>
      <c r="F156" s="72"/>
      <c r="G156" s="74"/>
    </row>
    <row r="157" spans="2:7" ht="71.25" x14ac:dyDescent="0.2">
      <c r="B157" s="75" t="s">
        <v>18</v>
      </c>
      <c r="C157" s="8">
        <v>1</v>
      </c>
      <c r="D157" s="9">
        <v>3</v>
      </c>
      <c r="E157" s="10" t="s">
        <v>19</v>
      </c>
      <c r="F157" s="8">
        <f>(IF(E157="Variante 1",0,IF(E157="Variante 2",2,IF(E157="Variante 3",3,))))*C157</f>
        <v>0</v>
      </c>
      <c r="G157" s="76"/>
    </row>
    <row r="158" spans="2:7" ht="15.75" x14ac:dyDescent="0.2">
      <c r="B158" s="53" t="s">
        <v>60</v>
      </c>
      <c r="C158" s="41"/>
      <c r="D158" s="45"/>
      <c r="E158" s="41"/>
      <c r="F158" s="41"/>
      <c r="G158" s="54"/>
    </row>
    <row r="159" spans="2:7" ht="15.75" x14ac:dyDescent="0.2">
      <c r="B159" s="55" t="s">
        <v>61</v>
      </c>
      <c r="C159" s="46"/>
      <c r="D159" s="47"/>
      <c r="E159" s="46"/>
      <c r="F159" s="46"/>
      <c r="G159" s="56"/>
    </row>
    <row r="160" spans="2:7" x14ac:dyDescent="0.2">
      <c r="B160" s="57" t="s">
        <v>22</v>
      </c>
      <c r="C160" s="48"/>
      <c r="D160" s="49"/>
      <c r="E160" s="48"/>
      <c r="F160" s="48"/>
      <c r="G160" s="58"/>
    </row>
    <row r="161" spans="2:7" ht="30" customHeight="1" x14ac:dyDescent="0.2">
      <c r="B161" s="11"/>
      <c r="C161" s="77"/>
      <c r="D161" s="7"/>
      <c r="E161" s="12"/>
      <c r="F161" s="13"/>
      <c r="G161" s="59"/>
    </row>
    <row r="162" spans="2:7" x14ac:dyDescent="0.2">
      <c r="B162" s="57" t="s">
        <v>23</v>
      </c>
      <c r="C162" s="48"/>
      <c r="D162" s="49"/>
      <c r="E162" s="48"/>
      <c r="F162" s="48"/>
      <c r="G162" s="58"/>
    </row>
    <row r="163" spans="2:7" ht="30" customHeight="1" x14ac:dyDescent="0.2">
      <c r="B163" s="11"/>
      <c r="C163" s="77"/>
      <c r="D163" s="7"/>
      <c r="E163" s="12"/>
      <c r="F163" s="13"/>
      <c r="G163" s="59"/>
    </row>
    <row r="164" spans="2:7" x14ac:dyDescent="0.2">
      <c r="B164" s="57" t="s">
        <v>24</v>
      </c>
      <c r="C164" s="48"/>
      <c r="D164" s="49"/>
      <c r="E164" s="48"/>
      <c r="F164" s="48"/>
      <c r="G164" s="58"/>
    </row>
    <row r="165" spans="2:7" ht="30" customHeight="1" x14ac:dyDescent="0.2">
      <c r="B165" s="11"/>
      <c r="C165" s="77"/>
      <c r="D165" s="7"/>
      <c r="E165" s="12"/>
      <c r="F165" s="13"/>
      <c r="G165" s="59"/>
    </row>
    <row r="166" spans="2:7" x14ac:dyDescent="0.2">
      <c r="B166" s="57" t="s">
        <v>25</v>
      </c>
      <c r="C166" s="48"/>
      <c r="D166" s="49"/>
      <c r="E166" s="48"/>
      <c r="F166" s="48"/>
      <c r="G166" s="58"/>
    </row>
    <row r="167" spans="2:7" ht="29.25" customHeight="1" x14ac:dyDescent="0.2">
      <c r="B167" s="11"/>
      <c r="C167" s="77"/>
      <c r="D167" s="7"/>
      <c r="E167" s="12"/>
      <c r="F167" s="13"/>
      <c r="G167" s="59"/>
    </row>
    <row r="168" spans="2:7" ht="15.75" x14ac:dyDescent="0.2">
      <c r="B168" s="53" t="s">
        <v>62</v>
      </c>
      <c r="C168" s="41"/>
      <c r="D168" s="45"/>
      <c r="E168" s="41"/>
      <c r="F168" s="41"/>
      <c r="G168" s="54"/>
    </row>
    <row r="169" spans="2:7" ht="15.75" x14ac:dyDescent="0.2">
      <c r="B169" s="55" t="s">
        <v>63</v>
      </c>
      <c r="C169" s="46"/>
      <c r="D169" s="47"/>
      <c r="E169" s="46"/>
      <c r="F169" s="46"/>
      <c r="G169" s="56"/>
    </row>
    <row r="170" spans="2:7" x14ac:dyDescent="0.2">
      <c r="B170" s="57" t="s">
        <v>22</v>
      </c>
      <c r="C170" s="48"/>
      <c r="D170" s="49"/>
      <c r="E170" s="48"/>
      <c r="F170" s="48"/>
      <c r="G170" s="58"/>
    </row>
    <row r="171" spans="2:7" ht="30" customHeight="1" x14ac:dyDescent="0.2">
      <c r="B171" s="11"/>
      <c r="C171" s="77"/>
      <c r="D171" s="7"/>
      <c r="E171" s="12"/>
      <c r="F171" s="13"/>
      <c r="G171" s="59"/>
    </row>
    <row r="172" spans="2:7" x14ac:dyDescent="0.2">
      <c r="B172" s="57" t="s">
        <v>23</v>
      </c>
      <c r="C172" s="48"/>
      <c r="D172" s="49"/>
      <c r="E172" s="48"/>
      <c r="F172" s="48"/>
      <c r="G172" s="58"/>
    </row>
    <row r="173" spans="2:7" ht="30" customHeight="1" x14ac:dyDescent="0.2">
      <c r="B173" s="11"/>
      <c r="C173" s="77"/>
      <c r="D173" s="7"/>
      <c r="E173" s="12"/>
      <c r="F173" s="13"/>
      <c r="G173" s="59"/>
    </row>
    <row r="174" spans="2:7" x14ac:dyDescent="0.2">
      <c r="B174" s="57" t="s">
        <v>24</v>
      </c>
      <c r="C174" s="48"/>
      <c r="D174" s="49"/>
      <c r="E174" s="48"/>
      <c r="F174" s="48"/>
      <c r="G174" s="58"/>
    </row>
    <row r="175" spans="2:7" ht="30" customHeight="1" x14ac:dyDescent="0.2">
      <c r="B175" s="11"/>
      <c r="C175" s="77"/>
      <c r="D175" s="7"/>
      <c r="E175" s="12"/>
      <c r="F175" s="13"/>
      <c r="G175" s="59"/>
    </row>
    <row r="176" spans="2:7" x14ac:dyDescent="0.2">
      <c r="B176" s="57" t="s">
        <v>25</v>
      </c>
      <c r="C176" s="48"/>
      <c r="D176" s="49"/>
      <c r="E176" s="48"/>
      <c r="F176" s="48"/>
      <c r="G176" s="58"/>
    </row>
    <row r="177" spans="2:7" ht="29.25" customHeight="1" x14ac:dyDescent="0.2">
      <c r="B177" s="11"/>
      <c r="C177" s="77"/>
      <c r="D177" s="7"/>
      <c r="E177" s="12"/>
      <c r="F177" s="13"/>
      <c r="G177" s="59"/>
    </row>
    <row r="178" spans="2:7" ht="15.75" x14ac:dyDescent="0.2">
      <c r="B178" s="53" t="s">
        <v>64</v>
      </c>
      <c r="C178" s="41"/>
      <c r="D178" s="45"/>
      <c r="E178" s="41"/>
      <c r="F178" s="41"/>
      <c r="G178" s="54"/>
    </row>
    <row r="179" spans="2:7" ht="15.75" x14ac:dyDescent="0.2">
      <c r="B179" s="55" t="s">
        <v>65</v>
      </c>
      <c r="C179" s="46"/>
      <c r="D179" s="47"/>
      <c r="E179" s="46"/>
      <c r="F179" s="46"/>
      <c r="G179" s="56"/>
    </row>
    <row r="180" spans="2:7" x14ac:dyDescent="0.2">
      <c r="B180" s="57" t="s">
        <v>22</v>
      </c>
      <c r="C180" s="48"/>
      <c r="D180" s="49"/>
      <c r="E180" s="48"/>
      <c r="F180" s="48"/>
      <c r="G180" s="58"/>
    </row>
    <row r="181" spans="2:7" ht="30" customHeight="1" x14ac:dyDescent="0.2">
      <c r="B181" s="11"/>
      <c r="C181" s="77"/>
      <c r="D181" s="7"/>
      <c r="E181" s="12"/>
      <c r="F181" s="13"/>
      <c r="G181" s="59"/>
    </row>
    <row r="182" spans="2:7" x14ac:dyDescent="0.2">
      <c r="B182" s="57" t="s">
        <v>23</v>
      </c>
      <c r="C182" s="48"/>
      <c r="D182" s="49"/>
      <c r="E182" s="48"/>
      <c r="F182" s="48"/>
      <c r="G182" s="58"/>
    </row>
    <row r="183" spans="2:7" ht="30" customHeight="1" x14ac:dyDescent="0.2">
      <c r="B183" s="11"/>
      <c r="C183" s="77"/>
      <c r="D183" s="7"/>
      <c r="E183" s="12"/>
      <c r="F183" s="13"/>
      <c r="G183" s="59"/>
    </row>
    <row r="184" spans="2:7" x14ac:dyDescent="0.2">
      <c r="B184" s="57" t="s">
        <v>24</v>
      </c>
      <c r="C184" s="48"/>
      <c r="D184" s="49"/>
      <c r="E184" s="48"/>
      <c r="F184" s="48"/>
      <c r="G184" s="58"/>
    </row>
    <row r="185" spans="2:7" ht="30" customHeight="1" x14ac:dyDescent="0.2">
      <c r="B185" s="11"/>
      <c r="C185" s="77"/>
      <c r="D185" s="7"/>
      <c r="E185" s="12"/>
      <c r="F185" s="13"/>
      <c r="G185" s="59"/>
    </row>
    <row r="186" spans="2:7" x14ac:dyDescent="0.2">
      <c r="B186" s="57" t="s">
        <v>25</v>
      </c>
      <c r="C186" s="48"/>
      <c r="D186" s="49"/>
      <c r="E186" s="48"/>
      <c r="F186" s="48"/>
      <c r="G186" s="58"/>
    </row>
    <row r="187" spans="2:7" ht="29.25" customHeight="1" x14ac:dyDescent="0.2">
      <c r="B187" s="11"/>
      <c r="C187" s="77"/>
      <c r="D187" s="7"/>
      <c r="E187" s="12"/>
      <c r="F187" s="13"/>
      <c r="G187" s="59"/>
    </row>
    <row r="188" spans="2:7" ht="31.5" x14ac:dyDescent="0.2">
      <c r="B188" s="82" t="s">
        <v>66</v>
      </c>
      <c r="C188" s="83"/>
      <c r="D188" s="84"/>
      <c r="E188" s="85"/>
      <c r="F188" s="85"/>
      <c r="G188" s="86"/>
    </row>
    <row r="189" spans="2:7" ht="28.5" x14ac:dyDescent="0.2">
      <c r="B189" s="71" t="s">
        <v>67</v>
      </c>
      <c r="C189" s="72"/>
      <c r="D189" s="7" t="s">
        <v>17</v>
      </c>
      <c r="E189" s="73"/>
      <c r="F189" s="72"/>
      <c r="G189" s="74"/>
    </row>
    <row r="190" spans="2:7" ht="71.25" x14ac:dyDescent="0.2">
      <c r="B190" s="75" t="s">
        <v>18</v>
      </c>
      <c r="C190" s="8">
        <v>1</v>
      </c>
      <c r="D190" s="9">
        <v>3</v>
      </c>
      <c r="E190" s="10" t="s">
        <v>19</v>
      </c>
      <c r="F190" s="8">
        <f>(IF(E190="Variante 1",0,IF(E190="Variante 2",2,IF(E190="Variante 3",3,))))*C190</f>
        <v>0</v>
      </c>
      <c r="G190" s="76"/>
    </row>
    <row r="191" spans="2:7" ht="15.75" x14ac:dyDescent="0.2">
      <c r="B191" s="53" t="s">
        <v>68</v>
      </c>
      <c r="C191" s="41"/>
      <c r="D191" s="45"/>
      <c r="E191" s="41"/>
      <c r="F191" s="41"/>
      <c r="G191" s="54"/>
    </row>
    <row r="192" spans="2:7" ht="15.75" x14ac:dyDescent="0.2">
      <c r="B192" s="55" t="s">
        <v>69</v>
      </c>
      <c r="C192" s="46"/>
      <c r="D192" s="47"/>
      <c r="E192" s="46"/>
      <c r="F192" s="46"/>
      <c r="G192" s="56"/>
    </row>
    <row r="193" spans="2:7" x14ac:dyDescent="0.2">
      <c r="B193" s="57" t="s">
        <v>22</v>
      </c>
      <c r="C193" s="48"/>
      <c r="D193" s="49"/>
      <c r="E193" s="48"/>
      <c r="F193" s="48"/>
      <c r="G193" s="58"/>
    </row>
    <row r="194" spans="2:7" ht="30" customHeight="1" x14ac:dyDescent="0.2">
      <c r="B194" s="11"/>
      <c r="C194" s="77"/>
      <c r="D194" s="7"/>
      <c r="E194" s="12"/>
      <c r="F194" s="13"/>
      <c r="G194" s="59"/>
    </row>
    <row r="195" spans="2:7" x14ac:dyDescent="0.2">
      <c r="B195" s="57" t="s">
        <v>23</v>
      </c>
      <c r="C195" s="48"/>
      <c r="D195" s="49"/>
      <c r="E195" s="48"/>
      <c r="F195" s="48"/>
      <c r="G195" s="58"/>
    </row>
    <row r="196" spans="2:7" ht="30" customHeight="1" x14ac:dyDescent="0.2">
      <c r="B196" s="11"/>
      <c r="C196" s="77"/>
      <c r="D196" s="7"/>
      <c r="E196" s="12"/>
      <c r="F196" s="13"/>
      <c r="G196" s="59"/>
    </row>
    <row r="197" spans="2:7" x14ac:dyDescent="0.2">
      <c r="B197" s="57" t="s">
        <v>24</v>
      </c>
      <c r="C197" s="48"/>
      <c r="D197" s="49"/>
      <c r="E197" s="48"/>
      <c r="F197" s="48"/>
      <c r="G197" s="58"/>
    </row>
    <row r="198" spans="2:7" ht="30" customHeight="1" x14ac:dyDescent="0.2">
      <c r="B198" s="11"/>
      <c r="C198" s="77"/>
      <c r="D198" s="7"/>
      <c r="E198" s="12"/>
      <c r="F198" s="13"/>
      <c r="G198" s="59"/>
    </row>
    <row r="199" spans="2:7" x14ac:dyDescent="0.2">
      <c r="B199" s="57" t="s">
        <v>25</v>
      </c>
      <c r="C199" s="48"/>
      <c r="D199" s="49"/>
      <c r="E199" s="48"/>
      <c r="F199" s="48"/>
      <c r="G199" s="58"/>
    </row>
    <row r="200" spans="2:7" ht="29.25" customHeight="1" x14ac:dyDescent="0.2">
      <c r="B200" s="11"/>
      <c r="C200" s="77"/>
      <c r="D200" s="7"/>
      <c r="E200" s="12"/>
      <c r="F200" s="13"/>
      <c r="G200" s="59"/>
    </row>
    <row r="201" spans="2:7" ht="15.75" x14ac:dyDescent="0.2">
      <c r="B201" s="53" t="s">
        <v>70</v>
      </c>
      <c r="C201" s="41"/>
      <c r="D201" s="45"/>
      <c r="E201" s="41"/>
      <c r="F201" s="41"/>
      <c r="G201" s="54"/>
    </row>
    <row r="202" spans="2:7" ht="15.75" x14ac:dyDescent="0.2">
      <c r="B202" s="55" t="s">
        <v>71</v>
      </c>
      <c r="C202" s="46"/>
      <c r="D202" s="47"/>
      <c r="E202" s="46"/>
      <c r="F202" s="46"/>
      <c r="G202" s="56"/>
    </row>
    <row r="203" spans="2:7" x14ac:dyDescent="0.2">
      <c r="B203" s="57" t="s">
        <v>22</v>
      </c>
      <c r="C203" s="48"/>
      <c r="D203" s="49"/>
      <c r="E203" s="48"/>
      <c r="F203" s="48"/>
      <c r="G203" s="58"/>
    </row>
    <row r="204" spans="2:7" ht="30" customHeight="1" x14ac:dyDescent="0.2">
      <c r="B204" s="11"/>
      <c r="C204" s="77"/>
      <c r="D204" s="7"/>
      <c r="E204" s="12"/>
      <c r="F204" s="13"/>
      <c r="G204" s="59"/>
    </row>
    <row r="205" spans="2:7" x14ac:dyDescent="0.2">
      <c r="B205" s="57" t="s">
        <v>23</v>
      </c>
      <c r="C205" s="48"/>
      <c r="D205" s="49"/>
      <c r="E205" s="48"/>
      <c r="F205" s="48"/>
      <c r="G205" s="58"/>
    </row>
    <row r="206" spans="2:7" ht="30" customHeight="1" x14ac:dyDescent="0.2">
      <c r="B206" s="11"/>
      <c r="C206" s="77"/>
      <c r="D206" s="7"/>
      <c r="E206" s="12"/>
      <c r="F206" s="13"/>
      <c r="G206" s="59"/>
    </row>
    <row r="207" spans="2:7" x14ac:dyDescent="0.2">
      <c r="B207" s="57" t="s">
        <v>24</v>
      </c>
      <c r="C207" s="48"/>
      <c r="D207" s="49"/>
      <c r="E207" s="48"/>
      <c r="F207" s="48"/>
      <c r="G207" s="58"/>
    </row>
    <row r="208" spans="2:7" ht="30" customHeight="1" x14ac:dyDescent="0.2">
      <c r="B208" s="11"/>
      <c r="C208" s="77"/>
      <c r="D208" s="7"/>
      <c r="E208" s="12"/>
      <c r="F208" s="13"/>
      <c r="G208" s="59"/>
    </row>
    <row r="209" spans="2:7" x14ac:dyDescent="0.2">
      <c r="B209" s="57" t="s">
        <v>25</v>
      </c>
      <c r="C209" s="48"/>
      <c r="D209" s="49"/>
      <c r="E209" s="48"/>
      <c r="F209" s="48"/>
      <c r="G209" s="58"/>
    </row>
    <row r="210" spans="2:7" ht="29.25" customHeight="1" x14ac:dyDescent="0.2">
      <c r="B210" s="11"/>
      <c r="C210" s="77"/>
      <c r="D210" s="7"/>
      <c r="E210" s="12"/>
      <c r="F210" s="13"/>
      <c r="G210" s="59"/>
    </row>
    <row r="211" spans="2:7" ht="15.75" x14ac:dyDescent="0.2">
      <c r="B211" s="53" t="s">
        <v>72</v>
      </c>
      <c r="C211" s="41"/>
      <c r="D211" s="45"/>
      <c r="E211" s="41"/>
      <c r="F211" s="41"/>
      <c r="G211" s="54"/>
    </row>
    <row r="212" spans="2:7" ht="15.75" x14ac:dyDescent="0.2">
      <c r="B212" s="55" t="s">
        <v>73</v>
      </c>
      <c r="C212" s="46"/>
      <c r="D212" s="47"/>
      <c r="E212" s="46"/>
      <c r="F212" s="46"/>
      <c r="G212" s="56"/>
    </row>
    <row r="213" spans="2:7" x14ac:dyDescent="0.2">
      <c r="B213" s="57" t="s">
        <v>22</v>
      </c>
      <c r="C213" s="48"/>
      <c r="D213" s="49"/>
      <c r="E213" s="48"/>
      <c r="F213" s="48"/>
      <c r="G213" s="58"/>
    </row>
    <row r="214" spans="2:7" ht="30" customHeight="1" x14ac:dyDescent="0.2">
      <c r="B214" s="11"/>
      <c r="C214" s="77"/>
      <c r="D214" s="7"/>
      <c r="E214" s="12"/>
      <c r="F214" s="13"/>
      <c r="G214" s="59"/>
    </row>
    <row r="215" spans="2:7" x14ac:dyDescent="0.2">
      <c r="B215" s="57" t="s">
        <v>23</v>
      </c>
      <c r="C215" s="48"/>
      <c r="D215" s="49"/>
      <c r="E215" s="48"/>
      <c r="F215" s="48"/>
      <c r="G215" s="58"/>
    </row>
    <row r="216" spans="2:7" ht="30" customHeight="1" x14ac:dyDescent="0.2">
      <c r="B216" s="11"/>
      <c r="C216" s="77"/>
      <c r="D216" s="7"/>
      <c r="E216" s="12"/>
      <c r="F216" s="13"/>
      <c r="G216" s="59"/>
    </row>
    <row r="217" spans="2:7" x14ac:dyDescent="0.2">
      <c r="B217" s="57" t="s">
        <v>24</v>
      </c>
      <c r="C217" s="48"/>
      <c r="D217" s="49"/>
      <c r="E217" s="48"/>
      <c r="F217" s="48"/>
      <c r="G217" s="58"/>
    </row>
    <row r="218" spans="2:7" ht="30" customHeight="1" x14ac:dyDescent="0.2">
      <c r="B218" s="11"/>
      <c r="C218" s="77"/>
      <c r="D218" s="7"/>
      <c r="E218" s="12"/>
      <c r="F218" s="13"/>
      <c r="G218" s="59"/>
    </row>
    <row r="219" spans="2:7" x14ac:dyDescent="0.2">
      <c r="B219" s="57" t="s">
        <v>25</v>
      </c>
      <c r="C219" s="48"/>
      <c r="D219" s="49"/>
      <c r="E219" s="48"/>
      <c r="F219" s="48"/>
      <c r="G219" s="58"/>
    </row>
    <row r="220" spans="2:7" ht="29.25" customHeight="1" x14ac:dyDescent="0.2">
      <c r="B220" s="11"/>
      <c r="C220" s="77"/>
      <c r="D220" s="7"/>
      <c r="E220" s="12"/>
      <c r="F220" s="13"/>
      <c r="G220" s="59"/>
    </row>
    <row r="221" spans="2:7" ht="47.25" x14ac:dyDescent="0.2">
      <c r="B221" s="82" t="s">
        <v>74</v>
      </c>
      <c r="C221" s="83"/>
      <c r="D221" s="84"/>
      <c r="E221" s="85"/>
      <c r="F221" s="85"/>
      <c r="G221" s="86"/>
    </row>
    <row r="222" spans="2:7" ht="42.75" x14ac:dyDescent="0.2">
      <c r="B222" s="71" t="s">
        <v>75</v>
      </c>
      <c r="C222" s="72"/>
      <c r="D222" s="7" t="s">
        <v>17</v>
      </c>
      <c r="E222" s="73"/>
      <c r="F222" s="72"/>
      <c r="G222" s="74"/>
    </row>
    <row r="223" spans="2:7" ht="15.75" x14ac:dyDescent="0.2">
      <c r="B223" s="53" t="s">
        <v>76</v>
      </c>
      <c r="C223" s="41"/>
      <c r="D223" s="45"/>
      <c r="E223" s="41"/>
      <c r="F223" s="41"/>
      <c r="G223" s="54"/>
    </row>
    <row r="224" spans="2:7" ht="15.75" x14ac:dyDescent="0.2">
      <c r="B224" s="55" t="s">
        <v>77</v>
      </c>
      <c r="C224" s="46"/>
      <c r="D224" s="47"/>
      <c r="E224" s="46"/>
      <c r="F224" s="46"/>
      <c r="G224" s="56"/>
    </row>
    <row r="225" spans="2:7" x14ac:dyDescent="0.2">
      <c r="B225" s="57" t="s">
        <v>22</v>
      </c>
      <c r="C225" s="48"/>
      <c r="D225" s="49"/>
      <c r="E225" s="48"/>
      <c r="F225" s="48"/>
      <c r="G225" s="58"/>
    </row>
    <row r="226" spans="2:7" ht="30" customHeight="1" x14ac:dyDescent="0.2">
      <c r="B226" s="11"/>
      <c r="C226" s="77"/>
      <c r="D226" s="7"/>
      <c r="E226" s="12"/>
      <c r="F226" s="13"/>
      <c r="G226" s="59"/>
    </row>
    <row r="227" spans="2:7" x14ac:dyDescent="0.2">
      <c r="B227" s="57" t="s">
        <v>23</v>
      </c>
      <c r="C227" s="48"/>
      <c r="D227" s="49"/>
      <c r="E227" s="48"/>
      <c r="F227" s="48"/>
      <c r="G227" s="58"/>
    </row>
    <row r="228" spans="2:7" ht="30" customHeight="1" x14ac:dyDescent="0.2">
      <c r="B228" s="11"/>
      <c r="C228" s="77"/>
      <c r="D228" s="7"/>
      <c r="E228" s="12"/>
      <c r="F228" s="13"/>
      <c r="G228" s="59"/>
    </row>
    <row r="229" spans="2:7" x14ac:dyDescent="0.2">
      <c r="B229" s="57" t="s">
        <v>24</v>
      </c>
      <c r="C229" s="48"/>
      <c r="D229" s="49"/>
      <c r="E229" s="48"/>
      <c r="F229" s="48"/>
      <c r="G229" s="58"/>
    </row>
    <row r="230" spans="2:7" ht="30" customHeight="1" x14ac:dyDescent="0.2">
      <c r="B230" s="11"/>
      <c r="C230" s="77"/>
      <c r="D230" s="7"/>
      <c r="E230" s="12"/>
      <c r="F230" s="13"/>
      <c r="G230" s="59"/>
    </row>
    <row r="231" spans="2:7" x14ac:dyDescent="0.2">
      <c r="B231" s="57" t="s">
        <v>25</v>
      </c>
      <c r="C231" s="48"/>
      <c r="D231" s="49"/>
      <c r="E231" s="48"/>
      <c r="F231" s="48"/>
      <c r="G231" s="58"/>
    </row>
    <row r="232" spans="2:7" ht="29.25" customHeight="1" x14ac:dyDescent="0.2">
      <c r="B232" s="11"/>
      <c r="C232" s="77"/>
      <c r="D232" s="7"/>
      <c r="E232" s="12"/>
      <c r="F232" s="13"/>
      <c r="G232" s="59"/>
    </row>
    <row r="233" spans="2:7" ht="78.75" x14ac:dyDescent="0.2">
      <c r="B233" s="82" t="s">
        <v>78</v>
      </c>
      <c r="C233" s="83"/>
      <c r="D233" s="84"/>
      <c r="E233" s="85"/>
      <c r="F233" s="85"/>
      <c r="G233" s="86"/>
    </row>
    <row r="234" spans="2:7" ht="57" x14ac:dyDescent="0.2">
      <c r="B234" s="71" t="s">
        <v>79</v>
      </c>
      <c r="C234" s="72"/>
      <c r="D234" s="7" t="s">
        <v>17</v>
      </c>
      <c r="E234" s="73"/>
      <c r="F234" s="72"/>
      <c r="G234" s="74"/>
    </row>
    <row r="235" spans="2:7" ht="71.25" x14ac:dyDescent="0.2">
      <c r="B235" s="71" t="s">
        <v>18</v>
      </c>
      <c r="C235" s="72">
        <v>1</v>
      </c>
      <c r="D235" s="7">
        <v>3</v>
      </c>
      <c r="E235" s="73" t="s">
        <v>19</v>
      </c>
      <c r="F235" s="72">
        <f>(IF(E235="Variante 1",0,IF(E235="Variante 2",2,IF(E235="Variante 3",3,))))*C235</f>
        <v>0</v>
      </c>
      <c r="G235" s="74"/>
    </row>
    <row r="236" spans="2:7" ht="15.75" x14ac:dyDescent="0.2">
      <c r="B236" s="53" t="s">
        <v>80</v>
      </c>
      <c r="C236" s="41"/>
      <c r="D236" s="45"/>
      <c r="E236" s="41"/>
      <c r="F236" s="41"/>
      <c r="G236" s="54"/>
    </row>
    <row r="237" spans="2:7" ht="15.75" x14ac:dyDescent="0.2">
      <c r="B237" s="55" t="s">
        <v>81</v>
      </c>
      <c r="C237" s="46"/>
      <c r="D237" s="47"/>
      <c r="E237" s="46"/>
      <c r="F237" s="46"/>
      <c r="G237" s="56"/>
    </row>
    <row r="238" spans="2:7" x14ac:dyDescent="0.2">
      <c r="B238" s="57" t="s">
        <v>22</v>
      </c>
      <c r="C238" s="48"/>
      <c r="D238" s="49"/>
      <c r="E238" s="48"/>
      <c r="F238" s="48"/>
      <c r="G238" s="58"/>
    </row>
    <row r="239" spans="2:7" ht="30" customHeight="1" x14ac:dyDescent="0.2">
      <c r="B239" s="11"/>
      <c r="C239" s="77"/>
      <c r="D239" s="7"/>
      <c r="E239" s="12"/>
      <c r="F239" s="13"/>
      <c r="G239" s="59"/>
    </row>
    <row r="240" spans="2:7" x14ac:dyDescent="0.2">
      <c r="B240" s="57" t="s">
        <v>23</v>
      </c>
      <c r="C240" s="48"/>
      <c r="D240" s="49"/>
      <c r="E240" s="48"/>
      <c r="F240" s="48"/>
      <c r="G240" s="58"/>
    </row>
    <row r="241" spans="2:7" ht="30" customHeight="1" x14ac:dyDescent="0.2">
      <c r="B241" s="11"/>
      <c r="C241" s="77"/>
      <c r="D241" s="7"/>
      <c r="E241" s="12"/>
      <c r="F241" s="13"/>
      <c r="G241" s="59"/>
    </row>
    <row r="242" spans="2:7" x14ac:dyDescent="0.2">
      <c r="B242" s="57" t="s">
        <v>24</v>
      </c>
      <c r="C242" s="48"/>
      <c r="D242" s="49"/>
      <c r="E242" s="48"/>
      <c r="F242" s="48"/>
      <c r="G242" s="58"/>
    </row>
    <row r="243" spans="2:7" ht="30" customHeight="1" x14ac:dyDescent="0.2">
      <c r="B243" s="11"/>
      <c r="C243" s="77"/>
      <c r="D243" s="7"/>
      <c r="E243" s="12"/>
      <c r="F243" s="13"/>
      <c r="G243" s="59"/>
    </row>
    <row r="244" spans="2:7" x14ac:dyDescent="0.2">
      <c r="B244" s="57" t="s">
        <v>25</v>
      </c>
      <c r="C244" s="48"/>
      <c r="D244" s="49"/>
      <c r="E244" s="48"/>
      <c r="F244" s="48"/>
      <c r="G244" s="58"/>
    </row>
    <row r="245" spans="2:7" ht="29.25" customHeight="1" x14ac:dyDescent="0.2">
      <c r="B245" s="11"/>
      <c r="C245" s="77"/>
      <c r="D245" s="7"/>
      <c r="E245" s="12"/>
      <c r="F245" s="13"/>
      <c r="G245" s="59"/>
    </row>
    <row r="246" spans="2:7" ht="15.75" x14ac:dyDescent="0.2">
      <c r="B246" s="53" t="s">
        <v>82</v>
      </c>
      <c r="C246" s="41"/>
      <c r="D246" s="45"/>
      <c r="E246" s="41"/>
      <c r="F246" s="41"/>
      <c r="G246" s="54"/>
    </row>
    <row r="247" spans="2:7" ht="15.75" x14ac:dyDescent="0.2">
      <c r="B247" s="55" t="s">
        <v>83</v>
      </c>
      <c r="C247" s="46"/>
      <c r="D247" s="47"/>
      <c r="E247" s="46"/>
      <c r="F247" s="46"/>
      <c r="G247" s="56"/>
    </row>
    <row r="248" spans="2:7" x14ac:dyDescent="0.2">
      <c r="B248" s="57" t="s">
        <v>22</v>
      </c>
      <c r="C248" s="48"/>
      <c r="D248" s="49"/>
      <c r="E248" s="48"/>
      <c r="F248" s="48"/>
      <c r="G248" s="58"/>
    </row>
    <row r="249" spans="2:7" ht="30" customHeight="1" x14ac:dyDescent="0.2">
      <c r="B249" s="11"/>
      <c r="C249" s="77"/>
      <c r="D249" s="7"/>
      <c r="E249" s="12"/>
      <c r="F249" s="13"/>
      <c r="G249" s="59"/>
    </row>
    <row r="250" spans="2:7" x14ac:dyDescent="0.2">
      <c r="B250" s="57" t="s">
        <v>23</v>
      </c>
      <c r="C250" s="48"/>
      <c r="D250" s="49"/>
      <c r="E250" s="48"/>
      <c r="F250" s="48"/>
      <c r="G250" s="58"/>
    </row>
    <row r="251" spans="2:7" ht="30" customHeight="1" x14ac:dyDescent="0.2">
      <c r="B251" s="11"/>
      <c r="C251" s="77"/>
      <c r="D251" s="7"/>
      <c r="E251" s="12"/>
      <c r="F251" s="13"/>
      <c r="G251" s="59"/>
    </row>
    <row r="252" spans="2:7" x14ac:dyDescent="0.2">
      <c r="B252" s="57" t="s">
        <v>24</v>
      </c>
      <c r="C252" s="48"/>
      <c r="D252" s="49"/>
      <c r="E252" s="48"/>
      <c r="F252" s="48"/>
      <c r="G252" s="58"/>
    </row>
    <row r="253" spans="2:7" ht="30" customHeight="1" x14ac:dyDescent="0.2">
      <c r="B253" s="11"/>
      <c r="C253" s="77"/>
      <c r="D253" s="7"/>
      <c r="E253" s="12"/>
      <c r="F253" s="13"/>
      <c r="G253" s="59"/>
    </row>
    <row r="254" spans="2:7" x14ac:dyDescent="0.2">
      <c r="B254" s="57" t="s">
        <v>25</v>
      </c>
      <c r="C254" s="48"/>
      <c r="D254" s="49"/>
      <c r="E254" s="48"/>
      <c r="F254" s="48"/>
      <c r="G254" s="58"/>
    </row>
    <row r="255" spans="2:7" ht="29.25" customHeight="1" x14ac:dyDescent="0.2">
      <c r="B255" s="11"/>
      <c r="C255" s="77"/>
      <c r="D255" s="7"/>
      <c r="E255" s="12"/>
      <c r="F255" s="13"/>
      <c r="G255" s="59"/>
    </row>
    <row r="256" spans="2:7" ht="15.75" x14ac:dyDescent="0.2">
      <c r="B256" s="53" t="s">
        <v>84</v>
      </c>
      <c r="C256" s="41"/>
      <c r="D256" s="45"/>
      <c r="E256" s="41"/>
      <c r="F256" s="41"/>
      <c r="G256" s="54"/>
    </row>
    <row r="257" spans="2:7" ht="15.75" x14ac:dyDescent="0.2">
      <c r="B257" s="55" t="s">
        <v>85</v>
      </c>
      <c r="C257" s="46"/>
      <c r="D257" s="47"/>
      <c r="E257" s="46"/>
      <c r="F257" s="46"/>
      <c r="G257" s="56"/>
    </row>
    <row r="258" spans="2:7" x14ac:dyDescent="0.2">
      <c r="B258" s="57" t="s">
        <v>22</v>
      </c>
      <c r="C258" s="48"/>
      <c r="D258" s="49"/>
      <c r="E258" s="48"/>
      <c r="F258" s="48"/>
      <c r="G258" s="58"/>
    </row>
    <row r="259" spans="2:7" ht="30" customHeight="1" x14ac:dyDescent="0.2">
      <c r="B259" s="11"/>
      <c r="C259" s="77"/>
      <c r="D259" s="7"/>
      <c r="E259" s="12"/>
      <c r="F259" s="13"/>
      <c r="G259" s="59"/>
    </row>
    <row r="260" spans="2:7" x14ac:dyDescent="0.2">
      <c r="B260" s="57" t="s">
        <v>23</v>
      </c>
      <c r="C260" s="48"/>
      <c r="D260" s="49"/>
      <c r="E260" s="48"/>
      <c r="F260" s="48"/>
      <c r="G260" s="58"/>
    </row>
    <row r="261" spans="2:7" ht="30" customHeight="1" x14ac:dyDescent="0.2">
      <c r="B261" s="11"/>
      <c r="C261" s="77"/>
      <c r="D261" s="7"/>
      <c r="E261" s="12"/>
      <c r="F261" s="13"/>
      <c r="G261" s="59"/>
    </row>
    <row r="262" spans="2:7" x14ac:dyDescent="0.2">
      <c r="B262" s="57" t="s">
        <v>24</v>
      </c>
      <c r="C262" s="48"/>
      <c r="D262" s="49"/>
      <c r="E262" s="48"/>
      <c r="F262" s="48"/>
      <c r="G262" s="58"/>
    </row>
    <row r="263" spans="2:7" ht="30" customHeight="1" x14ac:dyDescent="0.2">
      <c r="B263" s="11"/>
      <c r="C263" s="77"/>
      <c r="D263" s="7"/>
      <c r="E263" s="12"/>
      <c r="F263" s="13"/>
      <c r="G263" s="59"/>
    </row>
    <row r="264" spans="2:7" x14ac:dyDescent="0.2">
      <c r="B264" s="57" t="s">
        <v>25</v>
      </c>
      <c r="C264" s="48"/>
      <c r="D264" s="49"/>
      <c r="E264" s="48"/>
      <c r="F264" s="48"/>
      <c r="G264" s="58"/>
    </row>
    <row r="265" spans="2:7" ht="29.25" customHeight="1" x14ac:dyDescent="0.2">
      <c r="B265" s="11"/>
      <c r="C265" s="77"/>
      <c r="D265" s="7"/>
      <c r="E265" s="12"/>
      <c r="F265" s="13"/>
      <c r="G265" s="59"/>
    </row>
    <row r="266" spans="2:7" ht="47.25" x14ac:dyDescent="0.2">
      <c r="B266" s="82" t="s">
        <v>86</v>
      </c>
      <c r="C266" s="83"/>
      <c r="D266" s="84"/>
      <c r="E266" s="85"/>
      <c r="F266" s="85"/>
      <c r="G266" s="86"/>
    </row>
    <row r="267" spans="2:7" ht="42.75" x14ac:dyDescent="0.2">
      <c r="B267" s="71" t="s">
        <v>87</v>
      </c>
      <c r="C267" s="72"/>
      <c r="D267" s="7" t="s">
        <v>17</v>
      </c>
      <c r="E267" s="73"/>
      <c r="F267" s="72"/>
      <c r="G267" s="74"/>
    </row>
    <row r="268" spans="2:7" ht="71.25" x14ac:dyDescent="0.2">
      <c r="B268" s="71" t="s">
        <v>18</v>
      </c>
      <c r="C268" s="72">
        <v>1</v>
      </c>
      <c r="D268" s="7">
        <v>3</v>
      </c>
      <c r="E268" s="73" t="s">
        <v>19</v>
      </c>
      <c r="F268" s="72">
        <f>(IF(E268="Variante 1",0,IF(E268="Variante 2",2,IF(E268="Variante 3",3,))))*C268</f>
        <v>0</v>
      </c>
      <c r="G268" s="74"/>
    </row>
    <row r="269" spans="2:7" ht="15.75" x14ac:dyDescent="0.2">
      <c r="B269" s="53" t="s">
        <v>88</v>
      </c>
      <c r="C269" s="41"/>
      <c r="D269" s="45"/>
      <c r="E269" s="41"/>
      <c r="F269" s="41"/>
      <c r="G269" s="54"/>
    </row>
    <row r="270" spans="2:7" ht="15.75" x14ac:dyDescent="0.2">
      <c r="B270" s="55" t="s">
        <v>89</v>
      </c>
      <c r="C270" s="46"/>
      <c r="D270" s="47"/>
      <c r="E270" s="46"/>
      <c r="F270" s="46"/>
      <c r="G270" s="56"/>
    </row>
    <row r="271" spans="2:7" x14ac:dyDescent="0.2">
      <c r="B271" s="57" t="s">
        <v>22</v>
      </c>
      <c r="C271" s="48"/>
      <c r="D271" s="49"/>
      <c r="E271" s="48"/>
      <c r="F271" s="48"/>
      <c r="G271" s="58"/>
    </row>
    <row r="272" spans="2:7" ht="30" customHeight="1" x14ac:dyDescent="0.2">
      <c r="B272" s="11"/>
      <c r="C272" s="77"/>
      <c r="D272" s="7"/>
      <c r="E272" s="12"/>
      <c r="F272" s="13"/>
      <c r="G272" s="59"/>
    </row>
    <row r="273" spans="2:7" x14ac:dyDescent="0.2">
      <c r="B273" s="57" t="s">
        <v>23</v>
      </c>
      <c r="C273" s="48"/>
      <c r="D273" s="49"/>
      <c r="E273" s="48"/>
      <c r="F273" s="48"/>
      <c r="G273" s="58"/>
    </row>
    <row r="274" spans="2:7" ht="30" customHeight="1" x14ac:dyDescent="0.2">
      <c r="B274" s="11"/>
      <c r="C274" s="77"/>
      <c r="D274" s="7"/>
      <c r="E274" s="12"/>
      <c r="F274" s="13"/>
      <c r="G274" s="59"/>
    </row>
    <row r="275" spans="2:7" x14ac:dyDescent="0.2">
      <c r="B275" s="57" t="s">
        <v>24</v>
      </c>
      <c r="C275" s="48"/>
      <c r="D275" s="49"/>
      <c r="E275" s="48"/>
      <c r="F275" s="48"/>
      <c r="G275" s="58"/>
    </row>
    <row r="276" spans="2:7" ht="30" customHeight="1" x14ac:dyDescent="0.2">
      <c r="B276" s="11"/>
      <c r="C276" s="77"/>
      <c r="D276" s="7"/>
      <c r="E276" s="12"/>
      <c r="F276" s="13"/>
      <c r="G276" s="59"/>
    </row>
    <row r="277" spans="2:7" x14ac:dyDescent="0.2">
      <c r="B277" s="57" t="s">
        <v>25</v>
      </c>
      <c r="C277" s="48"/>
      <c r="D277" s="49"/>
      <c r="E277" s="48"/>
      <c r="F277" s="48"/>
      <c r="G277" s="58"/>
    </row>
    <row r="278" spans="2:7" ht="29.25" customHeight="1" x14ac:dyDescent="0.2">
      <c r="B278" s="11"/>
      <c r="C278" s="77"/>
      <c r="D278" s="7"/>
      <c r="E278" s="12"/>
      <c r="F278" s="13"/>
      <c r="G278" s="59"/>
    </row>
    <row r="279" spans="2:7" ht="15.75" x14ac:dyDescent="0.2">
      <c r="B279" s="53" t="s">
        <v>90</v>
      </c>
      <c r="C279" s="41"/>
      <c r="D279" s="45"/>
      <c r="E279" s="41"/>
      <c r="F279" s="41"/>
      <c r="G279" s="54"/>
    </row>
    <row r="280" spans="2:7" ht="15.75" x14ac:dyDescent="0.2">
      <c r="B280" s="55" t="s">
        <v>91</v>
      </c>
      <c r="C280" s="46"/>
      <c r="D280" s="47"/>
      <c r="E280" s="46"/>
      <c r="F280" s="46"/>
      <c r="G280" s="56"/>
    </row>
    <row r="281" spans="2:7" x14ac:dyDescent="0.2">
      <c r="B281" s="57" t="s">
        <v>22</v>
      </c>
      <c r="C281" s="48"/>
      <c r="D281" s="49"/>
      <c r="E281" s="48"/>
      <c r="F281" s="48"/>
      <c r="G281" s="58"/>
    </row>
    <row r="282" spans="2:7" ht="30" customHeight="1" x14ac:dyDescent="0.2">
      <c r="B282" s="11"/>
      <c r="C282" s="77"/>
      <c r="D282" s="7"/>
      <c r="E282" s="12"/>
      <c r="F282" s="13"/>
      <c r="G282" s="59"/>
    </row>
    <row r="283" spans="2:7" x14ac:dyDescent="0.2">
      <c r="B283" s="57" t="s">
        <v>23</v>
      </c>
      <c r="C283" s="48"/>
      <c r="D283" s="49"/>
      <c r="E283" s="48"/>
      <c r="F283" s="48"/>
      <c r="G283" s="58"/>
    </row>
    <row r="284" spans="2:7" ht="30" customHeight="1" x14ac:dyDescent="0.2">
      <c r="B284" s="11"/>
      <c r="C284" s="77"/>
      <c r="D284" s="7"/>
      <c r="E284" s="12"/>
      <c r="F284" s="13"/>
      <c r="G284" s="59"/>
    </row>
    <row r="285" spans="2:7" x14ac:dyDescent="0.2">
      <c r="B285" s="57" t="s">
        <v>24</v>
      </c>
      <c r="C285" s="48"/>
      <c r="D285" s="49"/>
      <c r="E285" s="48"/>
      <c r="F285" s="48"/>
      <c r="G285" s="58"/>
    </row>
    <row r="286" spans="2:7" ht="30" customHeight="1" x14ac:dyDescent="0.2">
      <c r="B286" s="11"/>
      <c r="C286" s="77"/>
      <c r="D286" s="7"/>
      <c r="E286" s="12"/>
      <c r="F286" s="13"/>
      <c r="G286" s="59"/>
    </row>
    <row r="287" spans="2:7" x14ac:dyDescent="0.2">
      <c r="B287" s="57" t="s">
        <v>25</v>
      </c>
      <c r="C287" s="48"/>
      <c r="D287" s="49"/>
      <c r="E287" s="48"/>
      <c r="F287" s="48"/>
      <c r="G287" s="58"/>
    </row>
    <row r="288" spans="2:7" ht="29.25" customHeight="1" x14ac:dyDescent="0.2">
      <c r="B288" s="11"/>
      <c r="C288" s="77"/>
      <c r="D288" s="7"/>
      <c r="E288" s="12"/>
      <c r="F288" s="13"/>
      <c r="G288" s="59"/>
    </row>
    <row r="289" spans="2:7" ht="15.75" x14ac:dyDescent="0.2">
      <c r="B289" s="53" t="s">
        <v>92</v>
      </c>
      <c r="C289" s="41"/>
      <c r="D289" s="45"/>
      <c r="E289" s="41"/>
      <c r="F289" s="41"/>
      <c r="G289" s="54"/>
    </row>
    <row r="290" spans="2:7" ht="15.75" x14ac:dyDescent="0.2">
      <c r="B290" s="55" t="s">
        <v>93</v>
      </c>
      <c r="C290" s="46"/>
      <c r="D290" s="47"/>
      <c r="E290" s="46"/>
      <c r="F290" s="46"/>
      <c r="G290" s="56"/>
    </row>
    <row r="291" spans="2:7" x14ac:dyDescent="0.2">
      <c r="B291" s="57" t="s">
        <v>22</v>
      </c>
      <c r="C291" s="48"/>
      <c r="D291" s="49"/>
      <c r="E291" s="48"/>
      <c r="F291" s="48"/>
      <c r="G291" s="58"/>
    </row>
    <row r="292" spans="2:7" ht="30" customHeight="1" x14ac:dyDescent="0.2">
      <c r="B292" s="11"/>
      <c r="C292" s="77"/>
      <c r="D292" s="7"/>
      <c r="E292" s="12"/>
      <c r="F292" s="13"/>
      <c r="G292" s="59"/>
    </row>
    <row r="293" spans="2:7" x14ac:dyDescent="0.2">
      <c r="B293" s="57" t="s">
        <v>23</v>
      </c>
      <c r="C293" s="48"/>
      <c r="D293" s="49"/>
      <c r="E293" s="48"/>
      <c r="F293" s="48"/>
      <c r="G293" s="58"/>
    </row>
    <row r="294" spans="2:7" ht="30" customHeight="1" x14ac:dyDescent="0.2">
      <c r="B294" s="11"/>
      <c r="C294" s="77"/>
      <c r="D294" s="7"/>
      <c r="E294" s="12"/>
      <c r="F294" s="13"/>
      <c r="G294" s="59"/>
    </row>
    <row r="295" spans="2:7" x14ac:dyDescent="0.2">
      <c r="B295" s="57" t="s">
        <v>24</v>
      </c>
      <c r="C295" s="48"/>
      <c r="D295" s="49"/>
      <c r="E295" s="48"/>
      <c r="F295" s="48"/>
      <c r="G295" s="58"/>
    </row>
    <row r="296" spans="2:7" ht="30" customHeight="1" x14ac:dyDescent="0.2">
      <c r="B296" s="11"/>
      <c r="C296" s="77"/>
      <c r="D296" s="7"/>
      <c r="E296" s="12"/>
      <c r="F296" s="13"/>
      <c r="G296" s="59"/>
    </row>
    <row r="297" spans="2:7" x14ac:dyDescent="0.2">
      <c r="B297" s="57" t="s">
        <v>25</v>
      </c>
      <c r="C297" s="48"/>
      <c r="D297" s="49"/>
      <c r="E297" s="48"/>
      <c r="F297" s="48"/>
      <c r="G297" s="58"/>
    </row>
    <row r="298" spans="2:7" ht="29.25" customHeight="1" thickBot="1" x14ac:dyDescent="0.25">
      <c r="B298" s="11"/>
      <c r="C298" s="77"/>
      <c r="D298" s="7"/>
      <c r="E298" s="12"/>
      <c r="F298" s="13"/>
      <c r="G298" s="59"/>
    </row>
    <row r="299" spans="2:7" ht="30" x14ac:dyDescent="0.2">
      <c r="B299" s="65" t="s">
        <v>94</v>
      </c>
      <c r="C299" s="66" t="s">
        <v>10</v>
      </c>
      <c r="D299" s="67" t="s">
        <v>11</v>
      </c>
      <c r="E299" s="68" t="s">
        <v>12</v>
      </c>
      <c r="F299" s="68" t="s">
        <v>13</v>
      </c>
      <c r="G299" s="69" t="s">
        <v>14</v>
      </c>
    </row>
    <row r="300" spans="2:7" ht="47.25" x14ac:dyDescent="0.2">
      <c r="B300" s="78" t="s">
        <v>95</v>
      </c>
      <c r="C300" s="61"/>
      <c r="D300" s="62"/>
      <c r="E300" s="63"/>
      <c r="F300" s="63"/>
      <c r="G300" s="79"/>
    </row>
    <row r="301" spans="2:7" ht="42.75" x14ac:dyDescent="0.2">
      <c r="B301" s="71" t="s">
        <v>96</v>
      </c>
      <c r="C301" s="72"/>
      <c r="D301" s="7" t="s">
        <v>17</v>
      </c>
      <c r="E301" s="73"/>
      <c r="F301" s="72"/>
      <c r="G301" s="74"/>
    </row>
    <row r="302" spans="2:7" ht="71.25" x14ac:dyDescent="0.2">
      <c r="B302" s="71" t="s">
        <v>18</v>
      </c>
      <c r="C302" s="72">
        <v>1</v>
      </c>
      <c r="D302" s="7">
        <v>3</v>
      </c>
      <c r="E302" s="73" t="s">
        <v>19</v>
      </c>
      <c r="F302" s="72">
        <f>(IF(E302="Variante 1",0,IF(E302="Variante 2",2,IF(E302="Variante 3",3,))))*C302</f>
        <v>0</v>
      </c>
      <c r="G302" s="74"/>
    </row>
    <row r="303" spans="2:7" ht="15.75" x14ac:dyDescent="0.2">
      <c r="B303" s="53" t="s">
        <v>97</v>
      </c>
      <c r="C303" s="41"/>
      <c r="D303" s="45"/>
      <c r="E303" s="41"/>
      <c r="F303" s="41"/>
      <c r="G303" s="54"/>
    </row>
    <row r="304" spans="2:7" ht="15.75" x14ac:dyDescent="0.2">
      <c r="B304" s="55" t="s">
        <v>98</v>
      </c>
      <c r="C304" s="46"/>
      <c r="D304" s="47"/>
      <c r="E304" s="46"/>
      <c r="F304" s="46"/>
      <c r="G304" s="56"/>
    </row>
    <row r="305" spans="2:7" x14ac:dyDescent="0.2">
      <c r="B305" s="57" t="s">
        <v>22</v>
      </c>
      <c r="C305" s="48"/>
      <c r="D305" s="49"/>
      <c r="E305" s="48"/>
      <c r="F305" s="48"/>
      <c r="G305" s="58"/>
    </row>
    <row r="306" spans="2:7" ht="30" customHeight="1" x14ac:dyDescent="0.2">
      <c r="B306" s="11"/>
      <c r="C306" s="77"/>
      <c r="D306" s="7"/>
      <c r="E306" s="12"/>
      <c r="F306" s="13"/>
      <c r="G306" s="59"/>
    </row>
    <row r="307" spans="2:7" x14ac:dyDescent="0.2">
      <c r="B307" s="57" t="s">
        <v>23</v>
      </c>
      <c r="C307" s="48"/>
      <c r="D307" s="49"/>
      <c r="E307" s="48"/>
      <c r="F307" s="48"/>
      <c r="G307" s="58"/>
    </row>
    <row r="308" spans="2:7" ht="30" customHeight="1" x14ac:dyDescent="0.2">
      <c r="B308" s="11"/>
      <c r="C308" s="77"/>
      <c r="D308" s="7"/>
      <c r="E308" s="12"/>
      <c r="F308" s="13"/>
      <c r="G308" s="59"/>
    </row>
    <row r="309" spans="2:7" x14ac:dyDescent="0.2">
      <c r="B309" s="57" t="s">
        <v>24</v>
      </c>
      <c r="C309" s="48"/>
      <c r="D309" s="49"/>
      <c r="E309" s="48"/>
      <c r="F309" s="48"/>
      <c r="G309" s="58"/>
    </row>
    <row r="310" spans="2:7" ht="30" customHeight="1" x14ac:dyDescent="0.2">
      <c r="B310" s="11"/>
      <c r="C310" s="77"/>
      <c r="D310" s="7"/>
      <c r="E310" s="12"/>
      <c r="F310" s="13"/>
      <c r="G310" s="59"/>
    </row>
    <row r="311" spans="2:7" x14ac:dyDescent="0.2">
      <c r="B311" s="57" t="s">
        <v>25</v>
      </c>
      <c r="C311" s="48"/>
      <c r="D311" s="49"/>
      <c r="E311" s="48"/>
      <c r="F311" s="48"/>
      <c r="G311" s="58"/>
    </row>
    <row r="312" spans="2:7" ht="29.25" customHeight="1" x14ac:dyDescent="0.2">
      <c r="B312" s="11"/>
      <c r="C312" s="77"/>
      <c r="D312" s="7"/>
      <c r="E312" s="12"/>
      <c r="F312" s="13"/>
      <c r="G312" s="59"/>
    </row>
    <row r="313" spans="2:7" ht="15.75" x14ac:dyDescent="0.2">
      <c r="B313" s="53" t="s">
        <v>99</v>
      </c>
      <c r="C313" s="41"/>
      <c r="D313" s="45"/>
      <c r="E313" s="41"/>
      <c r="F313" s="41"/>
      <c r="G313" s="54"/>
    </row>
    <row r="314" spans="2:7" ht="15.75" x14ac:dyDescent="0.2">
      <c r="B314" s="55" t="s">
        <v>100</v>
      </c>
      <c r="C314" s="46"/>
      <c r="D314" s="47"/>
      <c r="E314" s="46"/>
      <c r="F314" s="46"/>
      <c r="G314" s="56"/>
    </row>
    <row r="315" spans="2:7" x14ac:dyDescent="0.2">
      <c r="B315" s="57" t="s">
        <v>22</v>
      </c>
      <c r="C315" s="48"/>
      <c r="D315" s="49"/>
      <c r="E315" s="48"/>
      <c r="F315" s="48"/>
      <c r="G315" s="58"/>
    </row>
    <row r="316" spans="2:7" ht="30" customHeight="1" x14ac:dyDescent="0.2">
      <c r="B316" s="11"/>
      <c r="C316" s="77"/>
      <c r="D316" s="7"/>
      <c r="E316" s="12"/>
      <c r="F316" s="13"/>
      <c r="G316" s="59"/>
    </row>
    <row r="317" spans="2:7" x14ac:dyDescent="0.2">
      <c r="B317" s="57" t="s">
        <v>23</v>
      </c>
      <c r="C317" s="48"/>
      <c r="D317" s="49"/>
      <c r="E317" s="48"/>
      <c r="F317" s="48"/>
      <c r="G317" s="58"/>
    </row>
    <row r="318" spans="2:7" ht="30" customHeight="1" x14ac:dyDescent="0.2">
      <c r="B318" s="11"/>
      <c r="C318" s="77"/>
      <c r="D318" s="7"/>
      <c r="E318" s="12"/>
      <c r="F318" s="13"/>
      <c r="G318" s="59"/>
    </row>
    <row r="319" spans="2:7" x14ac:dyDescent="0.2">
      <c r="B319" s="57" t="s">
        <v>24</v>
      </c>
      <c r="C319" s="48"/>
      <c r="D319" s="49"/>
      <c r="E319" s="48"/>
      <c r="F319" s="48"/>
      <c r="G319" s="58"/>
    </row>
    <row r="320" spans="2:7" ht="30" customHeight="1" x14ac:dyDescent="0.2">
      <c r="B320" s="11"/>
      <c r="C320" s="77"/>
      <c r="D320" s="7"/>
      <c r="E320" s="12"/>
      <c r="F320" s="13"/>
      <c r="G320" s="59"/>
    </row>
    <row r="321" spans="2:7" x14ac:dyDescent="0.2">
      <c r="B321" s="57" t="s">
        <v>25</v>
      </c>
      <c r="C321" s="48"/>
      <c r="D321" s="49"/>
      <c r="E321" s="48"/>
      <c r="F321" s="48"/>
      <c r="G321" s="58"/>
    </row>
    <row r="322" spans="2:7" ht="29.25" customHeight="1" x14ac:dyDescent="0.2">
      <c r="B322" s="11"/>
      <c r="C322" s="77"/>
      <c r="D322" s="7"/>
      <c r="E322" s="12"/>
      <c r="F322" s="13"/>
      <c r="G322" s="59"/>
    </row>
    <row r="323" spans="2:7" ht="15.75" x14ac:dyDescent="0.2">
      <c r="B323" s="53" t="s">
        <v>101</v>
      </c>
      <c r="C323" s="41"/>
      <c r="D323" s="45"/>
      <c r="E323" s="41"/>
      <c r="F323" s="41"/>
      <c r="G323" s="54"/>
    </row>
    <row r="324" spans="2:7" ht="15.75" x14ac:dyDescent="0.2">
      <c r="B324" s="55" t="s">
        <v>102</v>
      </c>
      <c r="C324" s="46"/>
      <c r="D324" s="47"/>
      <c r="E324" s="46"/>
      <c r="F324" s="46"/>
      <c r="G324" s="56"/>
    </row>
    <row r="325" spans="2:7" x14ac:dyDescent="0.2">
      <c r="B325" s="57" t="s">
        <v>22</v>
      </c>
      <c r="C325" s="48"/>
      <c r="D325" s="49"/>
      <c r="E325" s="48"/>
      <c r="F325" s="48"/>
      <c r="G325" s="58"/>
    </row>
    <row r="326" spans="2:7" ht="30" customHeight="1" x14ac:dyDescent="0.2">
      <c r="B326" s="11"/>
      <c r="C326" s="77"/>
      <c r="D326" s="7"/>
      <c r="E326" s="12"/>
      <c r="F326" s="13"/>
      <c r="G326" s="59"/>
    </row>
    <row r="327" spans="2:7" x14ac:dyDescent="0.2">
      <c r="B327" s="57" t="s">
        <v>23</v>
      </c>
      <c r="C327" s="48"/>
      <c r="D327" s="49"/>
      <c r="E327" s="48"/>
      <c r="F327" s="48"/>
      <c r="G327" s="58"/>
    </row>
    <row r="328" spans="2:7" ht="30" customHeight="1" x14ac:dyDescent="0.2">
      <c r="B328" s="11"/>
      <c r="C328" s="77"/>
      <c r="D328" s="7"/>
      <c r="E328" s="12"/>
      <c r="F328" s="13"/>
      <c r="G328" s="59"/>
    </row>
    <row r="329" spans="2:7" x14ac:dyDescent="0.2">
      <c r="B329" s="57" t="s">
        <v>24</v>
      </c>
      <c r="C329" s="48"/>
      <c r="D329" s="49"/>
      <c r="E329" s="48"/>
      <c r="F329" s="48"/>
      <c r="G329" s="58"/>
    </row>
    <row r="330" spans="2:7" ht="30" customHeight="1" x14ac:dyDescent="0.2">
      <c r="B330" s="11"/>
      <c r="C330" s="77"/>
      <c r="D330" s="7"/>
      <c r="E330" s="12"/>
      <c r="F330" s="13"/>
      <c r="G330" s="59"/>
    </row>
    <row r="331" spans="2:7" x14ac:dyDescent="0.2">
      <c r="B331" s="57" t="s">
        <v>25</v>
      </c>
      <c r="C331" s="48"/>
      <c r="D331" s="49"/>
      <c r="E331" s="48"/>
      <c r="F331" s="48"/>
      <c r="G331" s="58"/>
    </row>
    <row r="332" spans="2:7" ht="29.25" customHeight="1" thickBot="1" x14ac:dyDescent="0.25">
      <c r="B332" s="14"/>
      <c r="C332" s="15"/>
      <c r="D332" s="16"/>
      <c r="E332" s="17"/>
      <c r="F332" s="18"/>
      <c r="G332" s="60"/>
    </row>
    <row r="333" spans="2:7" ht="30" x14ac:dyDescent="0.2">
      <c r="B333" s="80" t="s">
        <v>103</v>
      </c>
      <c r="C333" s="50" t="s">
        <v>10</v>
      </c>
      <c r="D333" s="51" t="s">
        <v>11</v>
      </c>
      <c r="E333" s="52" t="s">
        <v>12</v>
      </c>
      <c r="F333" s="52" t="s">
        <v>13</v>
      </c>
      <c r="G333" s="81"/>
    </row>
    <row r="334" spans="2:7" ht="47.25" x14ac:dyDescent="0.2">
      <c r="B334" s="78" t="s">
        <v>104</v>
      </c>
      <c r="C334" s="61"/>
      <c r="D334" s="62"/>
      <c r="E334" s="63"/>
      <c r="F334" s="63"/>
      <c r="G334" s="79"/>
    </row>
    <row r="335" spans="2:7" ht="42.75" x14ac:dyDescent="0.2">
      <c r="B335" s="71" t="s">
        <v>105</v>
      </c>
      <c r="C335" s="72"/>
      <c r="D335" s="7" t="s">
        <v>17</v>
      </c>
      <c r="E335" s="73"/>
      <c r="F335" s="72"/>
      <c r="G335" s="74"/>
    </row>
    <row r="336" spans="2:7" ht="71.25" x14ac:dyDescent="0.2">
      <c r="B336" s="71" t="s">
        <v>18</v>
      </c>
      <c r="C336" s="72">
        <v>1</v>
      </c>
      <c r="D336" s="7">
        <v>3</v>
      </c>
      <c r="E336" s="73" t="s">
        <v>19</v>
      </c>
      <c r="F336" s="72">
        <f>(IF(E336="Variante 1",0,IF(E336="Variante 2",2,IF(E336="Variante 3",3,))))*C336</f>
        <v>0</v>
      </c>
      <c r="G336" s="74"/>
    </row>
    <row r="337" spans="2:7" ht="15.75" x14ac:dyDescent="0.2">
      <c r="B337" s="53" t="s">
        <v>106</v>
      </c>
      <c r="C337" s="41"/>
      <c r="D337" s="45"/>
      <c r="E337" s="41"/>
      <c r="F337" s="41"/>
      <c r="G337" s="54"/>
    </row>
    <row r="338" spans="2:7" ht="15.75" x14ac:dyDescent="0.2">
      <c r="B338" s="55" t="s">
        <v>107</v>
      </c>
      <c r="C338" s="46"/>
      <c r="D338" s="47"/>
      <c r="E338" s="46"/>
      <c r="F338" s="46"/>
      <c r="G338" s="56"/>
    </row>
    <row r="339" spans="2:7" x14ac:dyDescent="0.2">
      <c r="B339" s="57" t="s">
        <v>22</v>
      </c>
      <c r="C339" s="48"/>
      <c r="D339" s="49"/>
      <c r="E339" s="48"/>
      <c r="F339" s="48"/>
      <c r="G339" s="58"/>
    </row>
    <row r="340" spans="2:7" ht="30" customHeight="1" x14ac:dyDescent="0.2">
      <c r="B340" s="11"/>
      <c r="C340" s="77"/>
      <c r="D340" s="7"/>
      <c r="E340" s="12"/>
      <c r="F340" s="13"/>
      <c r="G340" s="59"/>
    </row>
    <row r="341" spans="2:7" x14ac:dyDescent="0.2">
      <c r="B341" s="57" t="s">
        <v>23</v>
      </c>
      <c r="C341" s="48"/>
      <c r="D341" s="49"/>
      <c r="E341" s="48"/>
      <c r="F341" s="48"/>
      <c r="G341" s="58"/>
    </row>
    <row r="342" spans="2:7" ht="30" customHeight="1" x14ac:dyDescent="0.2">
      <c r="B342" s="11"/>
      <c r="C342" s="77"/>
      <c r="D342" s="7"/>
      <c r="E342" s="12"/>
      <c r="F342" s="13"/>
      <c r="G342" s="59"/>
    </row>
    <row r="343" spans="2:7" x14ac:dyDescent="0.2">
      <c r="B343" s="57" t="s">
        <v>24</v>
      </c>
      <c r="C343" s="48"/>
      <c r="D343" s="49"/>
      <c r="E343" s="48"/>
      <c r="F343" s="48"/>
      <c r="G343" s="58"/>
    </row>
    <row r="344" spans="2:7" ht="30" customHeight="1" x14ac:dyDescent="0.2">
      <c r="B344" s="11"/>
      <c r="C344" s="77"/>
      <c r="D344" s="7"/>
      <c r="E344" s="12"/>
      <c r="F344" s="13"/>
      <c r="G344" s="59"/>
    </row>
    <row r="345" spans="2:7" x14ac:dyDescent="0.2">
      <c r="B345" s="57" t="s">
        <v>25</v>
      </c>
      <c r="C345" s="48"/>
      <c r="D345" s="49"/>
      <c r="E345" s="48"/>
      <c r="F345" s="48"/>
      <c r="G345" s="58"/>
    </row>
    <row r="346" spans="2:7" ht="29.25" customHeight="1" x14ac:dyDescent="0.2">
      <c r="B346" s="11"/>
      <c r="C346" s="77"/>
      <c r="D346" s="7"/>
      <c r="E346" s="12"/>
      <c r="F346" s="13"/>
      <c r="G346" s="59"/>
    </row>
    <row r="347" spans="2:7" ht="15.75" x14ac:dyDescent="0.2">
      <c r="B347" s="53" t="s">
        <v>108</v>
      </c>
      <c r="C347" s="41"/>
      <c r="D347" s="45"/>
      <c r="E347" s="41"/>
      <c r="F347" s="41"/>
      <c r="G347" s="54"/>
    </row>
    <row r="348" spans="2:7" ht="15.75" x14ac:dyDescent="0.2">
      <c r="B348" s="55" t="s">
        <v>109</v>
      </c>
      <c r="C348" s="46"/>
      <c r="D348" s="47"/>
      <c r="E348" s="46"/>
      <c r="F348" s="46"/>
      <c r="G348" s="56"/>
    </row>
    <row r="349" spans="2:7" x14ac:dyDescent="0.2">
      <c r="B349" s="57" t="s">
        <v>22</v>
      </c>
      <c r="C349" s="48"/>
      <c r="D349" s="49"/>
      <c r="E349" s="48"/>
      <c r="F349" s="48"/>
      <c r="G349" s="58"/>
    </row>
    <row r="350" spans="2:7" ht="30" customHeight="1" x14ac:dyDescent="0.2">
      <c r="B350" s="11"/>
      <c r="C350" s="77"/>
      <c r="D350" s="7"/>
      <c r="E350" s="12"/>
      <c r="F350" s="13"/>
      <c r="G350" s="59"/>
    </row>
    <row r="351" spans="2:7" x14ac:dyDescent="0.2">
      <c r="B351" s="57" t="s">
        <v>23</v>
      </c>
      <c r="C351" s="48"/>
      <c r="D351" s="49"/>
      <c r="E351" s="48"/>
      <c r="F351" s="48"/>
      <c r="G351" s="58"/>
    </row>
    <row r="352" spans="2:7" ht="30" customHeight="1" x14ac:dyDescent="0.2">
      <c r="B352" s="11"/>
      <c r="C352" s="77"/>
      <c r="D352" s="7"/>
      <c r="E352" s="12"/>
      <c r="F352" s="13"/>
      <c r="G352" s="59"/>
    </row>
    <row r="353" spans="2:7" x14ac:dyDescent="0.2">
      <c r="B353" s="57" t="s">
        <v>24</v>
      </c>
      <c r="C353" s="48"/>
      <c r="D353" s="49"/>
      <c r="E353" s="48"/>
      <c r="F353" s="48"/>
      <c r="G353" s="58"/>
    </row>
    <row r="354" spans="2:7" ht="30" customHeight="1" x14ac:dyDescent="0.2">
      <c r="B354" s="11"/>
      <c r="C354" s="77"/>
      <c r="D354" s="7"/>
      <c r="E354" s="12"/>
      <c r="F354" s="13"/>
      <c r="G354" s="59"/>
    </row>
    <row r="355" spans="2:7" x14ac:dyDescent="0.2">
      <c r="B355" s="57" t="s">
        <v>25</v>
      </c>
      <c r="C355" s="48"/>
      <c r="D355" s="49"/>
      <c r="E355" s="48"/>
      <c r="F355" s="48"/>
      <c r="G355" s="58"/>
    </row>
    <row r="356" spans="2:7" ht="29.25" customHeight="1" x14ac:dyDescent="0.2">
      <c r="B356" s="11"/>
      <c r="C356" s="77"/>
      <c r="D356" s="7"/>
      <c r="E356" s="12"/>
      <c r="F356" s="13"/>
      <c r="G356" s="59"/>
    </row>
    <row r="357" spans="2:7" ht="15.75" x14ac:dyDescent="0.2">
      <c r="B357" s="53" t="s">
        <v>110</v>
      </c>
      <c r="C357" s="41"/>
      <c r="D357" s="45"/>
      <c r="E357" s="41"/>
      <c r="F357" s="41"/>
      <c r="G357" s="54"/>
    </row>
    <row r="358" spans="2:7" ht="15.75" x14ac:dyDescent="0.2">
      <c r="B358" s="55" t="s">
        <v>111</v>
      </c>
      <c r="C358" s="46"/>
      <c r="D358" s="47"/>
      <c r="E358" s="46"/>
      <c r="F358" s="46"/>
      <c r="G358" s="56"/>
    </row>
    <row r="359" spans="2:7" x14ac:dyDescent="0.2">
      <c r="B359" s="57" t="s">
        <v>22</v>
      </c>
      <c r="C359" s="48"/>
      <c r="D359" s="49"/>
      <c r="E359" s="48"/>
      <c r="F359" s="48"/>
      <c r="G359" s="58"/>
    </row>
    <row r="360" spans="2:7" ht="29.25" customHeight="1" x14ac:dyDescent="0.2">
      <c r="B360" s="11"/>
      <c r="C360" s="77"/>
      <c r="D360" s="7"/>
      <c r="E360" s="12"/>
      <c r="F360" s="13"/>
      <c r="G360" s="59"/>
    </row>
    <row r="361" spans="2:7" x14ac:dyDescent="0.2">
      <c r="B361" s="57" t="s">
        <v>23</v>
      </c>
      <c r="C361" s="48"/>
      <c r="D361" s="49"/>
      <c r="E361" s="48"/>
      <c r="F361" s="48"/>
      <c r="G361" s="58"/>
    </row>
    <row r="362" spans="2:7" ht="29.25" customHeight="1" x14ac:dyDescent="0.2">
      <c r="B362" s="11"/>
      <c r="C362" s="77"/>
      <c r="D362" s="7"/>
      <c r="E362" s="12"/>
      <c r="F362" s="13"/>
      <c r="G362" s="59"/>
    </row>
    <row r="363" spans="2:7" x14ac:dyDescent="0.2">
      <c r="B363" s="57" t="s">
        <v>24</v>
      </c>
      <c r="C363" s="48"/>
      <c r="D363" s="49"/>
      <c r="E363" s="48"/>
      <c r="F363" s="48"/>
      <c r="G363" s="58"/>
    </row>
    <row r="364" spans="2:7" ht="29.25" customHeight="1" x14ac:dyDescent="0.2">
      <c r="B364" s="11"/>
      <c r="C364" s="77"/>
      <c r="D364" s="7"/>
      <c r="E364" s="12"/>
      <c r="F364" s="13"/>
      <c r="G364" s="59"/>
    </row>
    <row r="365" spans="2:7" x14ac:dyDescent="0.2">
      <c r="B365" s="57" t="s">
        <v>25</v>
      </c>
      <c r="C365" s="48"/>
      <c r="D365" s="49"/>
      <c r="E365" s="48"/>
      <c r="F365" s="48"/>
      <c r="G365" s="58"/>
    </row>
    <row r="366" spans="2:7" ht="29.25" customHeight="1" x14ac:dyDescent="0.2">
      <c r="B366" s="11"/>
      <c r="C366" s="77"/>
      <c r="D366" s="7"/>
      <c r="E366" s="12"/>
      <c r="F366" s="13"/>
      <c r="G366" s="59"/>
    </row>
    <row r="367" spans="2:7" ht="63" x14ac:dyDescent="0.2">
      <c r="B367" s="82" t="s">
        <v>112</v>
      </c>
      <c r="C367" s="83"/>
      <c r="D367" s="84"/>
      <c r="E367" s="85"/>
      <c r="F367" s="85"/>
      <c r="G367" s="86"/>
    </row>
    <row r="368" spans="2:7" ht="42.75" x14ac:dyDescent="0.2">
      <c r="B368" s="71" t="s">
        <v>113</v>
      </c>
      <c r="C368" s="72"/>
      <c r="D368" s="7" t="s">
        <v>17</v>
      </c>
      <c r="E368" s="73"/>
      <c r="F368" s="72"/>
      <c r="G368" s="74"/>
    </row>
    <row r="369" spans="2:7" ht="71.25" x14ac:dyDescent="0.2">
      <c r="B369" s="71" t="s">
        <v>18</v>
      </c>
      <c r="C369" s="72">
        <v>1</v>
      </c>
      <c r="D369" s="7">
        <v>3</v>
      </c>
      <c r="E369" s="73" t="s">
        <v>19</v>
      </c>
      <c r="F369" s="72">
        <f>(IF(E369="Variante 1",0,IF(E369="Variante 2",2,IF(E369="Variante 3",3,))))*C369</f>
        <v>0</v>
      </c>
      <c r="G369" s="74"/>
    </row>
    <row r="370" spans="2:7" ht="15.75" x14ac:dyDescent="0.2">
      <c r="B370" s="53" t="s">
        <v>114</v>
      </c>
      <c r="C370" s="41"/>
      <c r="D370" s="45"/>
      <c r="E370" s="41"/>
      <c r="F370" s="41"/>
      <c r="G370" s="54"/>
    </row>
    <row r="371" spans="2:7" ht="15.75" x14ac:dyDescent="0.2">
      <c r="B371" s="55" t="s">
        <v>115</v>
      </c>
      <c r="C371" s="46"/>
      <c r="D371" s="47"/>
      <c r="E371" s="46"/>
      <c r="F371" s="46"/>
      <c r="G371" s="56"/>
    </row>
    <row r="372" spans="2:7" x14ac:dyDescent="0.2">
      <c r="B372" s="57" t="s">
        <v>22</v>
      </c>
      <c r="C372" s="48"/>
      <c r="D372" s="49"/>
      <c r="E372" s="48"/>
      <c r="F372" s="48"/>
      <c r="G372" s="58"/>
    </row>
    <row r="373" spans="2:7" ht="29.25" customHeight="1" x14ac:dyDescent="0.2">
      <c r="B373" s="11"/>
      <c r="C373" s="77"/>
      <c r="D373" s="7"/>
      <c r="E373" s="12"/>
      <c r="F373" s="13"/>
      <c r="G373" s="59"/>
    </row>
    <row r="374" spans="2:7" x14ac:dyDescent="0.2">
      <c r="B374" s="57" t="s">
        <v>23</v>
      </c>
      <c r="C374" s="48"/>
      <c r="D374" s="49"/>
      <c r="E374" s="48"/>
      <c r="F374" s="48"/>
      <c r="G374" s="58"/>
    </row>
    <row r="375" spans="2:7" ht="29.25" customHeight="1" x14ac:dyDescent="0.2">
      <c r="B375" s="11"/>
      <c r="C375" s="77"/>
      <c r="D375" s="7"/>
      <c r="E375" s="12"/>
      <c r="F375" s="13"/>
      <c r="G375" s="59"/>
    </row>
    <row r="376" spans="2:7" x14ac:dyDescent="0.2">
      <c r="B376" s="57" t="s">
        <v>24</v>
      </c>
      <c r="C376" s="48"/>
      <c r="D376" s="49"/>
      <c r="E376" s="48"/>
      <c r="F376" s="48"/>
      <c r="G376" s="58"/>
    </row>
    <row r="377" spans="2:7" ht="29.25" customHeight="1" x14ac:dyDescent="0.2">
      <c r="B377" s="11"/>
      <c r="C377" s="77"/>
      <c r="D377" s="7"/>
      <c r="E377" s="12"/>
      <c r="F377" s="13"/>
      <c r="G377" s="59"/>
    </row>
    <row r="378" spans="2:7" x14ac:dyDescent="0.2">
      <c r="B378" s="57" t="s">
        <v>25</v>
      </c>
      <c r="C378" s="48"/>
      <c r="D378" s="49"/>
      <c r="E378" s="48"/>
      <c r="F378" s="48"/>
      <c r="G378" s="58"/>
    </row>
    <row r="379" spans="2:7" ht="29.25" customHeight="1" x14ac:dyDescent="0.2">
      <c r="B379" s="11"/>
      <c r="C379" s="77"/>
      <c r="D379" s="7"/>
      <c r="E379" s="12"/>
      <c r="F379" s="13"/>
      <c r="G379" s="59"/>
    </row>
    <row r="380" spans="2:7" ht="15.75" x14ac:dyDescent="0.2">
      <c r="B380" s="53" t="s">
        <v>116</v>
      </c>
      <c r="C380" s="41"/>
      <c r="D380" s="45"/>
      <c r="E380" s="41"/>
      <c r="F380" s="41"/>
      <c r="G380" s="54"/>
    </row>
    <row r="381" spans="2:7" ht="15.75" x14ac:dyDescent="0.2">
      <c r="B381" s="55" t="s">
        <v>117</v>
      </c>
      <c r="C381" s="46"/>
      <c r="D381" s="47"/>
      <c r="E381" s="46"/>
      <c r="F381" s="46"/>
      <c r="G381" s="56"/>
    </row>
    <row r="382" spans="2:7" x14ac:dyDescent="0.2">
      <c r="B382" s="57" t="s">
        <v>22</v>
      </c>
      <c r="C382" s="48"/>
      <c r="D382" s="49"/>
      <c r="E382" s="48"/>
      <c r="F382" s="48"/>
      <c r="G382" s="58"/>
    </row>
    <row r="383" spans="2:7" ht="29.25" customHeight="1" x14ac:dyDescent="0.2">
      <c r="B383" s="11"/>
      <c r="C383" s="77"/>
      <c r="D383" s="7"/>
      <c r="E383" s="12"/>
      <c r="F383" s="13"/>
      <c r="G383" s="59"/>
    </row>
    <row r="384" spans="2:7" x14ac:dyDescent="0.2">
      <c r="B384" s="57" t="s">
        <v>23</v>
      </c>
      <c r="C384" s="48"/>
      <c r="D384" s="49"/>
      <c r="E384" s="48"/>
      <c r="F384" s="48"/>
      <c r="G384" s="58"/>
    </row>
    <row r="385" spans="2:7" ht="29.25" customHeight="1" x14ac:dyDescent="0.2">
      <c r="B385" s="11"/>
      <c r="C385" s="77"/>
      <c r="D385" s="7"/>
      <c r="E385" s="12"/>
      <c r="F385" s="13"/>
      <c r="G385" s="59"/>
    </row>
    <row r="386" spans="2:7" x14ac:dyDescent="0.2">
      <c r="B386" s="57" t="s">
        <v>24</v>
      </c>
      <c r="C386" s="48"/>
      <c r="D386" s="49"/>
      <c r="E386" s="48"/>
      <c r="F386" s="48"/>
      <c r="G386" s="58"/>
    </row>
    <row r="387" spans="2:7" ht="29.25" customHeight="1" x14ac:dyDescent="0.2">
      <c r="B387" s="11"/>
      <c r="C387" s="77"/>
      <c r="D387" s="7"/>
      <c r="E387" s="12"/>
      <c r="F387" s="13"/>
      <c r="G387" s="59"/>
    </row>
    <row r="388" spans="2:7" x14ac:dyDescent="0.2">
      <c r="B388" s="57" t="s">
        <v>25</v>
      </c>
      <c r="C388" s="48"/>
      <c r="D388" s="49"/>
      <c r="E388" s="48"/>
      <c r="F388" s="48"/>
      <c r="G388" s="58"/>
    </row>
    <row r="389" spans="2:7" ht="29.25" customHeight="1" x14ac:dyDescent="0.2">
      <c r="B389" s="11"/>
      <c r="C389" s="77"/>
      <c r="D389" s="7"/>
      <c r="E389" s="12"/>
      <c r="F389" s="13"/>
      <c r="G389" s="59"/>
    </row>
    <row r="390" spans="2:7" ht="15.75" x14ac:dyDescent="0.2">
      <c r="B390" s="53" t="s">
        <v>118</v>
      </c>
      <c r="C390" s="41"/>
      <c r="D390" s="45"/>
      <c r="E390" s="41"/>
      <c r="F390" s="41"/>
      <c r="G390" s="54"/>
    </row>
    <row r="391" spans="2:7" ht="15.75" x14ac:dyDescent="0.2">
      <c r="B391" s="55" t="s">
        <v>119</v>
      </c>
      <c r="C391" s="46"/>
      <c r="D391" s="47"/>
      <c r="E391" s="46"/>
      <c r="F391" s="46"/>
      <c r="G391" s="56"/>
    </row>
    <row r="392" spans="2:7" x14ac:dyDescent="0.2">
      <c r="B392" s="57" t="s">
        <v>22</v>
      </c>
      <c r="C392" s="48"/>
      <c r="D392" s="49"/>
      <c r="E392" s="48"/>
      <c r="F392" s="48"/>
      <c r="G392" s="58"/>
    </row>
    <row r="393" spans="2:7" ht="29.25" customHeight="1" x14ac:dyDescent="0.2">
      <c r="B393" s="11"/>
      <c r="C393" s="77"/>
      <c r="D393" s="7"/>
      <c r="E393" s="12"/>
      <c r="F393" s="13"/>
      <c r="G393" s="59"/>
    </row>
    <row r="394" spans="2:7" x14ac:dyDescent="0.2">
      <c r="B394" s="57" t="s">
        <v>23</v>
      </c>
      <c r="C394" s="48"/>
      <c r="D394" s="49"/>
      <c r="E394" s="48"/>
      <c r="F394" s="48"/>
      <c r="G394" s="58"/>
    </row>
    <row r="395" spans="2:7" ht="29.25" customHeight="1" x14ac:dyDescent="0.2">
      <c r="B395" s="11"/>
      <c r="C395" s="77"/>
      <c r="D395" s="7"/>
      <c r="E395" s="12"/>
      <c r="F395" s="13"/>
      <c r="G395" s="59"/>
    </row>
    <row r="396" spans="2:7" x14ac:dyDescent="0.2">
      <c r="B396" s="57" t="s">
        <v>24</v>
      </c>
      <c r="C396" s="48"/>
      <c r="D396" s="49"/>
      <c r="E396" s="48"/>
      <c r="F396" s="48"/>
      <c r="G396" s="58"/>
    </row>
    <row r="397" spans="2:7" ht="29.25" customHeight="1" x14ac:dyDescent="0.2">
      <c r="B397" s="11"/>
      <c r="C397" s="77"/>
      <c r="D397" s="7"/>
      <c r="E397" s="12"/>
      <c r="F397" s="13"/>
      <c r="G397" s="59"/>
    </row>
    <row r="398" spans="2:7" x14ac:dyDescent="0.2">
      <c r="B398" s="57" t="s">
        <v>25</v>
      </c>
      <c r="C398" s="48"/>
      <c r="D398" s="49"/>
      <c r="E398" s="48"/>
      <c r="F398" s="48"/>
      <c r="G398" s="58"/>
    </row>
    <row r="399" spans="2:7" ht="29.25" customHeight="1" thickBot="1" x14ac:dyDescent="0.25">
      <c r="B399" s="14"/>
      <c r="C399" s="15"/>
      <c r="D399" s="16"/>
      <c r="E399" s="17"/>
      <c r="F399" s="18"/>
      <c r="G399" s="60"/>
    </row>
    <row r="400" spans="2:7" x14ac:dyDescent="0.2">
      <c r="B400" s="20"/>
      <c r="C400" s="21"/>
      <c r="D400" s="22"/>
      <c r="E400" s="22"/>
      <c r="F400" s="22"/>
      <c r="G400" s="22"/>
    </row>
    <row r="401" spans="2:7" x14ac:dyDescent="0.2">
      <c r="B401" s="20"/>
      <c r="C401" s="21"/>
      <c r="D401" s="22"/>
      <c r="E401" s="22"/>
      <c r="F401" s="22"/>
      <c r="G401" s="22"/>
    </row>
    <row r="402" spans="2:7" x14ac:dyDescent="0.2">
      <c r="B402" s="20"/>
      <c r="C402" s="21"/>
      <c r="D402" s="22"/>
      <c r="E402" s="22"/>
      <c r="F402" s="22"/>
      <c r="G402" s="22"/>
    </row>
    <row r="403" spans="2:7" x14ac:dyDescent="0.2">
      <c r="B403" s="20"/>
      <c r="C403" s="21"/>
      <c r="D403" s="22"/>
      <c r="E403" s="22"/>
      <c r="F403" s="22"/>
      <c r="G403" s="22"/>
    </row>
    <row r="404" spans="2:7" x14ac:dyDescent="0.2">
      <c r="B404" s="20"/>
      <c r="C404" s="21"/>
      <c r="D404" s="22"/>
      <c r="E404" s="22"/>
      <c r="F404" s="22"/>
      <c r="G404" s="22"/>
    </row>
    <row r="405" spans="2:7" x14ac:dyDescent="0.2">
      <c r="B405" s="20"/>
      <c r="C405" s="21"/>
      <c r="D405" s="22"/>
      <c r="E405" s="22"/>
      <c r="F405" s="22"/>
      <c r="G405" s="22"/>
    </row>
    <row r="406" spans="2:7" x14ac:dyDescent="0.2">
      <c r="B406" s="20"/>
      <c r="C406" s="21"/>
      <c r="D406" s="22"/>
      <c r="E406" s="22"/>
      <c r="F406" s="22"/>
      <c r="G406" s="22"/>
    </row>
    <row r="407" spans="2:7" x14ac:dyDescent="0.2">
      <c r="B407" s="20"/>
      <c r="C407" s="21"/>
      <c r="D407" s="22"/>
      <c r="E407" s="22"/>
      <c r="F407" s="22"/>
      <c r="G407" s="22"/>
    </row>
    <row r="408" spans="2:7" x14ac:dyDescent="0.2">
      <c r="B408" s="20"/>
      <c r="C408" s="21"/>
      <c r="D408" s="22"/>
      <c r="E408" s="22"/>
      <c r="F408" s="22"/>
      <c r="G408" s="22"/>
    </row>
    <row r="409" spans="2:7" x14ac:dyDescent="0.2">
      <c r="B409" s="20"/>
      <c r="C409" s="21"/>
      <c r="D409" s="22"/>
      <c r="E409" s="22"/>
      <c r="F409" s="22"/>
      <c r="G409" s="22"/>
    </row>
    <row r="410" spans="2:7" x14ac:dyDescent="0.2">
      <c r="B410" s="20"/>
      <c r="C410" s="21"/>
      <c r="D410" s="22"/>
      <c r="E410" s="22"/>
      <c r="F410" s="22"/>
      <c r="G410" s="22"/>
    </row>
    <row r="411" spans="2:7" x14ac:dyDescent="0.2">
      <c r="B411" s="20"/>
      <c r="C411" s="21"/>
      <c r="D411" s="22"/>
      <c r="E411" s="22"/>
      <c r="F411" s="22"/>
      <c r="G411" s="22"/>
    </row>
    <row r="412" spans="2:7" x14ac:dyDescent="0.2">
      <c r="B412" s="20"/>
      <c r="C412" s="21"/>
      <c r="D412" s="22"/>
      <c r="E412" s="22"/>
      <c r="F412" s="22"/>
      <c r="G412" s="22"/>
    </row>
    <row r="413" spans="2:7" x14ac:dyDescent="0.2">
      <c r="B413" s="20"/>
      <c r="C413" s="21"/>
      <c r="D413" s="22"/>
      <c r="E413" s="22"/>
      <c r="F413" s="22"/>
      <c r="G413" s="22"/>
    </row>
    <row r="414" spans="2:7" x14ac:dyDescent="0.2">
      <c r="B414" s="20"/>
      <c r="C414" s="21"/>
      <c r="D414" s="22"/>
      <c r="E414" s="22"/>
      <c r="F414" s="22"/>
      <c r="G414" s="22"/>
    </row>
    <row r="415" spans="2:7" x14ac:dyDescent="0.2">
      <c r="B415" s="20"/>
      <c r="C415" s="21"/>
      <c r="D415" s="22"/>
      <c r="E415" s="22"/>
      <c r="F415" s="22"/>
      <c r="G415" s="22"/>
    </row>
    <row r="416" spans="2:7" x14ac:dyDescent="0.2">
      <c r="B416" s="20"/>
      <c r="C416" s="21"/>
      <c r="D416" s="22"/>
      <c r="E416" s="22"/>
      <c r="F416" s="22"/>
      <c r="G416" s="22"/>
    </row>
    <row r="417" spans="2:7" x14ac:dyDescent="0.2">
      <c r="B417" s="20"/>
      <c r="C417" s="21"/>
      <c r="D417" s="22"/>
      <c r="E417" s="22"/>
      <c r="F417" s="22"/>
      <c r="G417" s="22"/>
    </row>
    <row r="418" spans="2:7" x14ac:dyDescent="0.2">
      <c r="B418" s="20"/>
      <c r="C418" s="21"/>
      <c r="D418" s="22"/>
      <c r="E418" s="22"/>
      <c r="F418" s="22"/>
      <c r="G418" s="22"/>
    </row>
    <row r="419" spans="2:7" x14ac:dyDescent="0.2">
      <c r="B419" s="20"/>
      <c r="C419" s="21"/>
      <c r="D419" s="22"/>
      <c r="E419" s="22"/>
      <c r="F419" s="22"/>
      <c r="G419" s="22"/>
    </row>
    <row r="420" spans="2:7" x14ac:dyDescent="0.2">
      <c r="B420" s="20"/>
      <c r="C420" s="21"/>
      <c r="D420" s="22"/>
      <c r="E420" s="22"/>
      <c r="F420" s="22"/>
      <c r="G420" s="22"/>
    </row>
    <row r="421" spans="2:7" x14ac:dyDescent="0.2">
      <c r="B421" s="20"/>
      <c r="C421" s="21"/>
      <c r="D421" s="22"/>
      <c r="E421" s="22"/>
      <c r="F421" s="22"/>
      <c r="G421" s="22"/>
    </row>
    <row r="422" spans="2:7" x14ac:dyDescent="0.2">
      <c r="B422" s="20"/>
      <c r="C422" s="21"/>
      <c r="D422" s="22"/>
      <c r="E422" s="22"/>
      <c r="F422" s="22"/>
      <c r="G422" s="22"/>
    </row>
    <row r="423" spans="2:7" x14ac:dyDescent="0.2">
      <c r="B423" s="20"/>
      <c r="C423" s="21"/>
      <c r="D423" s="22"/>
      <c r="E423" s="22"/>
      <c r="F423" s="22"/>
      <c r="G423" s="22"/>
    </row>
    <row r="424" spans="2:7" x14ac:dyDescent="0.2">
      <c r="B424" s="20"/>
      <c r="C424" s="21"/>
      <c r="D424" s="22"/>
      <c r="E424" s="22"/>
      <c r="F424" s="22"/>
      <c r="G424" s="22"/>
    </row>
    <row r="425" spans="2:7" x14ac:dyDescent="0.2">
      <c r="B425" s="20"/>
      <c r="C425" s="21"/>
      <c r="D425" s="22"/>
      <c r="E425" s="22"/>
      <c r="F425" s="22"/>
      <c r="G425" s="22"/>
    </row>
    <row r="426" spans="2:7" x14ac:dyDescent="0.2">
      <c r="B426" s="20"/>
      <c r="C426" s="21"/>
      <c r="D426" s="22"/>
      <c r="E426" s="22"/>
      <c r="F426" s="22"/>
      <c r="G426" s="22"/>
    </row>
    <row r="427" spans="2:7" x14ac:dyDescent="0.2">
      <c r="B427" s="20"/>
      <c r="C427" s="21"/>
      <c r="D427" s="22"/>
      <c r="E427" s="22"/>
      <c r="F427" s="22"/>
      <c r="G427" s="22"/>
    </row>
    <row r="428" spans="2:7" x14ac:dyDescent="0.2">
      <c r="B428" s="20"/>
      <c r="C428" s="21"/>
      <c r="D428" s="22"/>
      <c r="E428" s="22"/>
      <c r="F428" s="22"/>
      <c r="G428" s="22"/>
    </row>
    <row r="429" spans="2:7" x14ac:dyDescent="0.2">
      <c r="B429" s="20"/>
      <c r="C429" s="21"/>
      <c r="D429" s="22"/>
      <c r="E429" s="22"/>
      <c r="F429" s="22"/>
      <c r="G429" s="22"/>
    </row>
    <row r="430" spans="2:7" x14ac:dyDescent="0.2">
      <c r="B430" s="20"/>
      <c r="C430" s="21"/>
      <c r="D430" s="22"/>
      <c r="E430" s="22"/>
      <c r="F430" s="22"/>
      <c r="G430" s="22"/>
    </row>
    <row r="431" spans="2:7" x14ac:dyDescent="0.2">
      <c r="B431" s="20"/>
      <c r="C431" s="21"/>
      <c r="D431" s="22"/>
      <c r="E431" s="22"/>
      <c r="F431" s="22"/>
      <c r="G431" s="22"/>
    </row>
    <row r="432" spans="2:7" x14ac:dyDescent="0.2">
      <c r="B432" s="20"/>
      <c r="C432" s="21"/>
      <c r="D432" s="22"/>
      <c r="E432" s="22"/>
      <c r="F432" s="22"/>
      <c r="G432" s="22"/>
    </row>
    <row r="433" spans="2:7" x14ac:dyDescent="0.2">
      <c r="B433" s="20"/>
      <c r="C433" s="21"/>
      <c r="D433" s="22"/>
      <c r="E433" s="22"/>
      <c r="F433" s="22"/>
      <c r="G433" s="22"/>
    </row>
    <row r="434" spans="2:7" x14ac:dyDescent="0.2">
      <c r="B434" s="20"/>
      <c r="C434" s="21"/>
      <c r="D434" s="22"/>
      <c r="E434" s="22"/>
      <c r="F434" s="22"/>
      <c r="G434" s="22"/>
    </row>
    <row r="435" spans="2:7" x14ac:dyDescent="0.2">
      <c r="B435" s="20"/>
      <c r="C435" s="21"/>
      <c r="D435" s="22"/>
      <c r="E435" s="22"/>
      <c r="F435" s="22"/>
      <c r="G435" s="22"/>
    </row>
    <row r="436" spans="2:7" x14ac:dyDescent="0.2">
      <c r="B436" s="20"/>
      <c r="C436" s="21"/>
      <c r="D436" s="22"/>
      <c r="E436" s="22"/>
      <c r="F436" s="22"/>
      <c r="G436" s="22"/>
    </row>
    <row r="437" spans="2:7" x14ac:dyDescent="0.2">
      <c r="B437" s="20"/>
      <c r="C437" s="21"/>
      <c r="D437" s="22"/>
      <c r="E437" s="22"/>
      <c r="F437" s="22"/>
      <c r="G437" s="22"/>
    </row>
  </sheetData>
  <sheetProtection algorithmName="SHA-512" hashValue="SmYyM8uB/vKz0pvpALFWjFGJD71aHYV9EBsRY+rVHZHy2soZuZW8rk3L07T9vPw4HHtrz8gLKs25Wavsobnj1g==" saltValue="OU0+0XAgAf7XTAU4YAoXfQ==" spinCount="100000" sheet="1" objects="1" scenarios="1"/>
  <protectedRanges>
    <protectedRange sqref="E23 E24 E56 E57 E90 E91 E123 E124 E156 E157 E189 E190 E222 E234 E235 E267 E268 E301 E302 E335 E336 E368 E369" name="selbst"/>
    <protectedRange sqref="B61 B63 B65 B67 B71 B73 B75 B77 B81 B83 B85 B87 G61 G63 G65 G67 G71 G73 G75 G77 G81 G83 G85 G87" name="a2"/>
    <protectedRange sqref="B28 B30 B32 B34 B38 B40 B42 B44 B48 B50 B52 B54 G28 G30 G32 G34 G38 G40 G42 G44 G48 G50 G52 G54" name="a1"/>
    <protectedRange sqref="B373 B375 B377 B379 B383 B385 B387 B389 B393 B395 B397 B399 G373 G375 G377 G379 G383 G385 G387 G389 G393 G395 G397 G399" name="D2"/>
    <protectedRange sqref="B340 B342 B344 B346 B350 B352 B354 B356 B360 B362 B364 B366 G340 G342 G344 G346 G350 G352 G354 G356 G360 G362 G364 G366" name="D1"/>
    <protectedRange sqref="B306 B308 B310 B312 B316 B318 B320 B322 B326 B328 B330 B332 G306 G308 G310 G312 G316 G318 G320 G322 G326 G328 G330 G332" name="C1"/>
    <protectedRange sqref="B272 B274 B276 B278 B282 B284 B286 B288 B292 B294 B296 B298 G272 G274 G276 G278 G282 G284 G286 G288 G292 G294 G296 G298" name="B7"/>
    <protectedRange sqref="B239 B241 B243 B245 B249 B251 B253 B255 B259 B261 B263 B265 G239 G241 G243 G245 G249 G251 G253 G255 G259 G261 G263 G265" name="B6"/>
    <protectedRange sqref="B226 B228 B230 B232 G226 G228 G230 G232" name="B5"/>
    <protectedRange sqref="B194 B196 B198 B200 B204 B206 B208 B210 B214 B216 B218 B220 G194 G196 G198 G200 G204 G206 G208 G210 G214 G216 G218 G220" name="B4"/>
    <protectedRange sqref="B161 B163 B165 B167 B171 B173 B175 B177 B181 B183 B185 B187 G161 G163 G165 G167 G171 G173 G175 G177 G181 G183 G185 G187" name="B3"/>
    <protectedRange sqref="B128 B130 B132 B134 B138 B140 B142 B144 B148 B150 B152 B154 G128 G130 G132 G134 G138 G140 G142 G144 G148 G150 G152 G154" name="B2"/>
    <protectedRange sqref="B95 B97 B99 B101 B105 B107 B109 B111 B115 B117 B119 B121 G95 G97 G99 G101 G105 G107 G109 G111 G115 G117 G119 G121" name="B1"/>
    <protectedRange sqref="B9:B11" name="Name"/>
  </protectedRanges>
  <mergeCells count="6">
    <mergeCell ref="E13:G13"/>
    <mergeCell ref="B2:E2"/>
    <mergeCell ref="B5:G5"/>
    <mergeCell ref="B9:G9"/>
    <mergeCell ref="B10:G10"/>
    <mergeCell ref="B11:G11"/>
  </mergeCells>
  <conditionalFormatting sqref="B9:B11">
    <cfRule type="expression" dxfId="150" priority="374">
      <formula>NOT(ISBLANK(B9))</formula>
    </cfRule>
  </conditionalFormatting>
  <conditionalFormatting sqref="B28">
    <cfRule type="expression" dxfId="149" priority="373">
      <formula>NOT(ISBLANK(B28))</formula>
    </cfRule>
  </conditionalFormatting>
  <conditionalFormatting sqref="B30">
    <cfRule type="expression" dxfId="148" priority="372">
      <formula>NOT(ISBLANK(B30))</formula>
    </cfRule>
  </conditionalFormatting>
  <conditionalFormatting sqref="B32 B34">
    <cfRule type="expression" dxfId="147" priority="371">
      <formula>NOT(ISBLANK(B32))</formula>
    </cfRule>
  </conditionalFormatting>
  <conditionalFormatting sqref="B38">
    <cfRule type="expression" dxfId="146" priority="189">
      <formula>NOT(ISBLANK(B38))</formula>
    </cfRule>
  </conditionalFormatting>
  <conditionalFormatting sqref="B40">
    <cfRule type="expression" dxfId="145" priority="188">
      <formula>NOT(ISBLANK(B40))</formula>
    </cfRule>
  </conditionalFormatting>
  <conditionalFormatting sqref="B42 B44">
    <cfRule type="expression" dxfId="144" priority="187">
      <formula>NOT(ISBLANK(B42))</formula>
    </cfRule>
  </conditionalFormatting>
  <conditionalFormatting sqref="B48">
    <cfRule type="expression" dxfId="143" priority="186">
      <formula>NOT(ISBLANK(B48))</formula>
    </cfRule>
  </conditionalFormatting>
  <conditionalFormatting sqref="B50">
    <cfRule type="expression" dxfId="142" priority="185">
      <formula>NOT(ISBLANK(B50))</formula>
    </cfRule>
  </conditionalFormatting>
  <conditionalFormatting sqref="B52 B54">
    <cfRule type="expression" dxfId="141" priority="184">
      <formula>NOT(ISBLANK(B52))</formula>
    </cfRule>
  </conditionalFormatting>
  <conditionalFormatting sqref="B61">
    <cfRule type="expression" dxfId="140" priority="183">
      <formula>NOT(ISBLANK(B61))</formula>
    </cfRule>
  </conditionalFormatting>
  <conditionalFormatting sqref="B63">
    <cfRule type="expression" dxfId="139" priority="182">
      <formula>NOT(ISBLANK(B63))</formula>
    </cfRule>
  </conditionalFormatting>
  <conditionalFormatting sqref="B65 B67">
    <cfRule type="expression" dxfId="138" priority="181">
      <formula>NOT(ISBLANK(B65))</formula>
    </cfRule>
  </conditionalFormatting>
  <conditionalFormatting sqref="B71">
    <cfRule type="expression" dxfId="137" priority="180">
      <formula>NOT(ISBLANK(B71))</formula>
    </cfRule>
  </conditionalFormatting>
  <conditionalFormatting sqref="B73">
    <cfRule type="expression" dxfId="136" priority="179">
      <formula>NOT(ISBLANK(B73))</formula>
    </cfRule>
  </conditionalFormatting>
  <conditionalFormatting sqref="B75 B77">
    <cfRule type="expression" dxfId="135" priority="178">
      <formula>NOT(ISBLANK(B75))</formula>
    </cfRule>
  </conditionalFormatting>
  <conditionalFormatting sqref="B81">
    <cfRule type="expression" dxfId="134" priority="177">
      <formula>NOT(ISBLANK(B81))</formula>
    </cfRule>
  </conditionalFormatting>
  <conditionalFormatting sqref="B83">
    <cfRule type="expression" dxfId="133" priority="176">
      <formula>NOT(ISBLANK(B83))</formula>
    </cfRule>
  </conditionalFormatting>
  <conditionalFormatting sqref="B85 B87">
    <cfRule type="expression" dxfId="132" priority="175">
      <formula>NOT(ISBLANK(B85))</formula>
    </cfRule>
  </conditionalFormatting>
  <conditionalFormatting sqref="B95">
    <cfRule type="expression" dxfId="131" priority="174">
      <formula>NOT(ISBLANK(B95))</formula>
    </cfRule>
  </conditionalFormatting>
  <conditionalFormatting sqref="B97">
    <cfRule type="expression" dxfId="130" priority="173">
      <formula>NOT(ISBLANK(B97))</formula>
    </cfRule>
  </conditionalFormatting>
  <conditionalFormatting sqref="B99 B101">
    <cfRule type="expression" dxfId="129" priority="172">
      <formula>NOT(ISBLANK(B99))</formula>
    </cfRule>
  </conditionalFormatting>
  <conditionalFormatting sqref="B105">
    <cfRule type="expression" dxfId="128" priority="171">
      <formula>NOT(ISBLANK(B105))</formula>
    </cfRule>
  </conditionalFormatting>
  <conditionalFormatting sqref="B107">
    <cfRule type="expression" dxfId="127" priority="170">
      <formula>NOT(ISBLANK(B107))</formula>
    </cfRule>
  </conditionalFormatting>
  <conditionalFormatting sqref="B109 B111">
    <cfRule type="expression" dxfId="126" priority="169">
      <formula>NOT(ISBLANK(B109))</formula>
    </cfRule>
  </conditionalFormatting>
  <conditionalFormatting sqref="B115">
    <cfRule type="expression" dxfId="125" priority="168">
      <formula>NOT(ISBLANK(B115))</formula>
    </cfRule>
  </conditionalFormatting>
  <conditionalFormatting sqref="B117">
    <cfRule type="expression" dxfId="124" priority="167">
      <formula>NOT(ISBLANK(B117))</formula>
    </cfRule>
  </conditionalFormatting>
  <conditionalFormatting sqref="B119 B121">
    <cfRule type="expression" dxfId="123" priority="166">
      <formula>NOT(ISBLANK(B119))</formula>
    </cfRule>
  </conditionalFormatting>
  <conditionalFormatting sqref="B128">
    <cfRule type="expression" dxfId="122" priority="165">
      <formula>NOT(ISBLANK(B128))</formula>
    </cfRule>
  </conditionalFormatting>
  <conditionalFormatting sqref="B130">
    <cfRule type="expression" dxfId="121" priority="164">
      <formula>NOT(ISBLANK(B130))</formula>
    </cfRule>
  </conditionalFormatting>
  <conditionalFormatting sqref="B132 B134">
    <cfRule type="expression" dxfId="120" priority="163">
      <formula>NOT(ISBLANK(B132))</formula>
    </cfRule>
  </conditionalFormatting>
  <conditionalFormatting sqref="B138">
    <cfRule type="expression" dxfId="119" priority="162">
      <formula>NOT(ISBLANK(B138))</formula>
    </cfRule>
  </conditionalFormatting>
  <conditionalFormatting sqref="B140">
    <cfRule type="expression" dxfId="118" priority="161">
      <formula>NOT(ISBLANK(B140))</formula>
    </cfRule>
  </conditionalFormatting>
  <conditionalFormatting sqref="B142 B144">
    <cfRule type="expression" dxfId="117" priority="160">
      <formula>NOT(ISBLANK(B142))</formula>
    </cfRule>
  </conditionalFormatting>
  <conditionalFormatting sqref="B148">
    <cfRule type="expression" dxfId="116" priority="159">
      <formula>NOT(ISBLANK(B148))</formula>
    </cfRule>
  </conditionalFormatting>
  <conditionalFormatting sqref="B150">
    <cfRule type="expression" dxfId="115" priority="158">
      <formula>NOT(ISBLANK(B150))</formula>
    </cfRule>
  </conditionalFormatting>
  <conditionalFormatting sqref="B152 B154">
    <cfRule type="expression" dxfId="114" priority="157">
      <formula>NOT(ISBLANK(B152))</formula>
    </cfRule>
  </conditionalFormatting>
  <conditionalFormatting sqref="B161">
    <cfRule type="expression" dxfId="113" priority="156">
      <formula>NOT(ISBLANK(B161))</formula>
    </cfRule>
  </conditionalFormatting>
  <conditionalFormatting sqref="B163">
    <cfRule type="expression" dxfId="112" priority="155">
      <formula>NOT(ISBLANK(B163))</formula>
    </cfRule>
  </conditionalFormatting>
  <conditionalFormatting sqref="B165 B167">
    <cfRule type="expression" dxfId="111" priority="154">
      <formula>NOT(ISBLANK(B165))</formula>
    </cfRule>
  </conditionalFormatting>
  <conditionalFormatting sqref="B171">
    <cfRule type="expression" dxfId="110" priority="153">
      <formula>NOT(ISBLANK(B171))</formula>
    </cfRule>
  </conditionalFormatting>
  <conditionalFormatting sqref="B173">
    <cfRule type="expression" dxfId="109" priority="152">
      <formula>NOT(ISBLANK(B173))</formula>
    </cfRule>
  </conditionalFormatting>
  <conditionalFormatting sqref="B175 B177">
    <cfRule type="expression" dxfId="108" priority="151">
      <formula>NOT(ISBLANK(B175))</formula>
    </cfRule>
  </conditionalFormatting>
  <conditionalFormatting sqref="B181">
    <cfRule type="expression" dxfId="107" priority="150">
      <formula>NOT(ISBLANK(B181))</formula>
    </cfRule>
  </conditionalFormatting>
  <conditionalFormatting sqref="B183">
    <cfRule type="expression" dxfId="106" priority="149">
      <formula>NOT(ISBLANK(B183))</formula>
    </cfRule>
  </conditionalFormatting>
  <conditionalFormatting sqref="B185 B187">
    <cfRule type="expression" dxfId="105" priority="148">
      <formula>NOT(ISBLANK(B185))</formula>
    </cfRule>
  </conditionalFormatting>
  <conditionalFormatting sqref="B194">
    <cfRule type="expression" dxfId="104" priority="147">
      <formula>NOT(ISBLANK(B194))</formula>
    </cfRule>
  </conditionalFormatting>
  <conditionalFormatting sqref="B196">
    <cfRule type="expression" dxfId="103" priority="146">
      <formula>NOT(ISBLANK(B196))</formula>
    </cfRule>
  </conditionalFormatting>
  <conditionalFormatting sqref="B198 B200">
    <cfRule type="expression" dxfId="102" priority="145">
      <formula>NOT(ISBLANK(B198))</formula>
    </cfRule>
  </conditionalFormatting>
  <conditionalFormatting sqref="B204">
    <cfRule type="expression" dxfId="101" priority="144">
      <formula>NOT(ISBLANK(B204))</formula>
    </cfRule>
  </conditionalFormatting>
  <conditionalFormatting sqref="B206">
    <cfRule type="expression" dxfId="100" priority="143">
      <formula>NOT(ISBLANK(B206))</formula>
    </cfRule>
  </conditionalFormatting>
  <conditionalFormatting sqref="B208 B210">
    <cfRule type="expression" dxfId="99" priority="142">
      <formula>NOT(ISBLANK(B208))</formula>
    </cfRule>
  </conditionalFormatting>
  <conditionalFormatting sqref="B214">
    <cfRule type="expression" dxfId="98" priority="141">
      <formula>NOT(ISBLANK(B214))</formula>
    </cfRule>
  </conditionalFormatting>
  <conditionalFormatting sqref="B216">
    <cfRule type="expression" dxfId="97" priority="140">
      <formula>NOT(ISBLANK(B216))</formula>
    </cfRule>
  </conditionalFormatting>
  <conditionalFormatting sqref="B218 B220">
    <cfRule type="expression" dxfId="96" priority="139">
      <formula>NOT(ISBLANK(B218))</formula>
    </cfRule>
  </conditionalFormatting>
  <conditionalFormatting sqref="B226">
    <cfRule type="expression" dxfId="95" priority="138">
      <formula>NOT(ISBLANK(B226))</formula>
    </cfRule>
  </conditionalFormatting>
  <conditionalFormatting sqref="B228">
    <cfRule type="expression" dxfId="94" priority="137">
      <formula>NOT(ISBLANK(B228))</formula>
    </cfRule>
  </conditionalFormatting>
  <conditionalFormatting sqref="B230 B232">
    <cfRule type="expression" dxfId="93" priority="136">
      <formula>NOT(ISBLANK(B230))</formula>
    </cfRule>
  </conditionalFormatting>
  <conditionalFormatting sqref="B239">
    <cfRule type="expression" dxfId="92" priority="135">
      <formula>NOT(ISBLANK(B239))</formula>
    </cfRule>
  </conditionalFormatting>
  <conditionalFormatting sqref="B241">
    <cfRule type="expression" dxfId="91" priority="134">
      <formula>NOT(ISBLANK(B241))</formula>
    </cfRule>
  </conditionalFormatting>
  <conditionalFormatting sqref="B243 B245">
    <cfRule type="expression" dxfId="90" priority="133">
      <formula>NOT(ISBLANK(B243))</formula>
    </cfRule>
  </conditionalFormatting>
  <conditionalFormatting sqref="B249">
    <cfRule type="expression" dxfId="89" priority="132">
      <formula>NOT(ISBLANK(B249))</formula>
    </cfRule>
  </conditionalFormatting>
  <conditionalFormatting sqref="B251">
    <cfRule type="expression" dxfId="88" priority="131">
      <formula>NOT(ISBLANK(B251))</formula>
    </cfRule>
  </conditionalFormatting>
  <conditionalFormatting sqref="B253 B255">
    <cfRule type="expression" dxfId="87" priority="130">
      <formula>NOT(ISBLANK(B253))</formula>
    </cfRule>
  </conditionalFormatting>
  <conditionalFormatting sqref="B259">
    <cfRule type="expression" dxfId="86" priority="129">
      <formula>NOT(ISBLANK(B259))</formula>
    </cfRule>
  </conditionalFormatting>
  <conditionalFormatting sqref="B261">
    <cfRule type="expression" dxfId="85" priority="128">
      <formula>NOT(ISBLANK(B261))</formula>
    </cfRule>
  </conditionalFormatting>
  <conditionalFormatting sqref="B263 B265">
    <cfRule type="expression" dxfId="84" priority="127">
      <formula>NOT(ISBLANK(B263))</formula>
    </cfRule>
  </conditionalFormatting>
  <conditionalFormatting sqref="B272">
    <cfRule type="expression" dxfId="83" priority="126">
      <formula>NOT(ISBLANK(B272))</formula>
    </cfRule>
  </conditionalFormatting>
  <conditionalFormatting sqref="B274">
    <cfRule type="expression" dxfId="82" priority="125">
      <formula>NOT(ISBLANK(B274))</formula>
    </cfRule>
  </conditionalFormatting>
  <conditionalFormatting sqref="B276 B278">
    <cfRule type="expression" dxfId="81" priority="124">
      <formula>NOT(ISBLANK(B276))</formula>
    </cfRule>
  </conditionalFormatting>
  <conditionalFormatting sqref="B282">
    <cfRule type="expression" dxfId="80" priority="123">
      <formula>NOT(ISBLANK(B282))</formula>
    </cfRule>
  </conditionalFormatting>
  <conditionalFormatting sqref="B284">
    <cfRule type="expression" dxfId="79" priority="122">
      <formula>NOT(ISBLANK(B284))</formula>
    </cfRule>
  </conditionalFormatting>
  <conditionalFormatting sqref="B286 B288">
    <cfRule type="expression" dxfId="78" priority="121">
      <formula>NOT(ISBLANK(B286))</formula>
    </cfRule>
  </conditionalFormatting>
  <conditionalFormatting sqref="B292">
    <cfRule type="expression" dxfId="77" priority="120">
      <formula>NOT(ISBLANK(B292))</formula>
    </cfRule>
  </conditionalFormatting>
  <conditionalFormatting sqref="B294">
    <cfRule type="expression" dxfId="76" priority="119">
      <formula>NOT(ISBLANK(B294))</formula>
    </cfRule>
  </conditionalFormatting>
  <conditionalFormatting sqref="B296 B298">
    <cfRule type="expression" dxfId="75" priority="118">
      <formula>NOT(ISBLANK(B296))</formula>
    </cfRule>
  </conditionalFormatting>
  <conditionalFormatting sqref="B306">
    <cfRule type="expression" dxfId="74" priority="117">
      <formula>NOT(ISBLANK(B306))</formula>
    </cfRule>
  </conditionalFormatting>
  <conditionalFormatting sqref="B308">
    <cfRule type="expression" dxfId="73" priority="116">
      <formula>NOT(ISBLANK(B308))</formula>
    </cfRule>
  </conditionalFormatting>
  <conditionalFormatting sqref="B310 B312">
    <cfRule type="expression" dxfId="72" priority="115">
      <formula>NOT(ISBLANK(B310))</formula>
    </cfRule>
  </conditionalFormatting>
  <conditionalFormatting sqref="B316">
    <cfRule type="expression" dxfId="71" priority="114">
      <formula>NOT(ISBLANK(B316))</formula>
    </cfRule>
  </conditionalFormatting>
  <conditionalFormatting sqref="B318">
    <cfRule type="expression" dxfId="70" priority="113">
      <formula>NOT(ISBLANK(B318))</formula>
    </cfRule>
  </conditionalFormatting>
  <conditionalFormatting sqref="B320 B322">
    <cfRule type="expression" dxfId="69" priority="112">
      <formula>NOT(ISBLANK(B320))</formula>
    </cfRule>
  </conditionalFormatting>
  <conditionalFormatting sqref="B326">
    <cfRule type="expression" dxfId="68" priority="111">
      <formula>NOT(ISBLANK(B326))</formula>
    </cfRule>
  </conditionalFormatting>
  <conditionalFormatting sqref="B328">
    <cfRule type="expression" dxfId="67" priority="110">
      <formula>NOT(ISBLANK(B328))</formula>
    </cfRule>
  </conditionalFormatting>
  <conditionalFormatting sqref="B330 B332">
    <cfRule type="expression" dxfId="66" priority="109">
      <formula>NOT(ISBLANK(B330))</formula>
    </cfRule>
  </conditionalFormatting>
  <conditionalFormatting sqref="B340">
    <cfRule type="expression" dxfId="65" priority="108">
      <formula>NOT(ISBLANK(B340))</formula>
    </cfRule>
  </conditionalFormatting>
  <conditionalFormatting sqref="B342">
    <cfRule type="expression" dxfId="64" priority="107">
      <formula>NOT(ISBLANK(B342))</formula>
    </cfRule>
  </conditionalFormatting>
  <conditionalFormatting sqref="B344 B346">
    <cfRule type="expression" dxfId="63" priority="106">
      <formula>NOT(ISBLANK(B344))</formula>
    </cfRule>
  </conditionalFormatting>
  <conditionalFormatting sqref="B350">
    <cfRule type="expression" dxfId="62" priority="105">
      <formula>NOT(ISBLANK(B350))</formula>
    </cfRule>
  </conditionalFormatting>
  <conditionalFormatting sqref="B352">
    <cfRule type="expression" dxfId="61" priority="104">
      <formula>NOT(ISBLANK(B352))</formula>
    </cfRule>
  </conditionalFormatting>
  <conditionalFormatting sqref="B354 B356">
    <cfRule type="expression" dxfId="60" priority="103">
      <formula>NOT(ISBLANK(B354))</formula>
    </cfRule>
  </conditionalFormatting>
  <conditionalFormatting sqref="B360">
    <cfRule type="expression" dxfId="59" priority="102">
      <formula>NOT(ISBLANK(B360))</formula>
    </cfRule>
  </conditionalFormatting>
  <conditionalFormatting sqref="B362">
    <cfRule type="expression" dxfId="58" priority="101">
      <formula>NOT(ISBLANK(B362))</formula>
    </cfRule>
  </conditionalFormatting>
  <conditionalFormatting sqref="B364 B366">
    <cfRule type="expression" dxfId="57" priority="100">
      <formula>NOT(ISBLANK(B364))</formula>
    </cfRule>
  </conditionalFormatting>
  <conditionalFormatting sqref="B373">
    <cfRule type="expression" dxfId="56" priority="99">
      <formula>NOT(ISBLANK(B373))</formula>
    </cfRule>
  </conditionalFormatting>
  <conditionalFormatting sqref="B375">
    <cfRule type="expression" dxfId="55" priority="98">
      <formula>NOT(ISBLANK(B375))</formula>
    </cfRule>
  </conditionalFormatting>
  <conditionalFormatting sqref="B377 B379">
    <cfRule type="expression" dxfId="54" priority="97">
      <formula>NOT(ISBLANK(B377))</formula>
    </cfRule>
  </conditionalFormatting>
  <conditionalFormatting sqref="B383">
    <cfRule type="expression" dxfId="53" priority="96">
      <formula>NOT(ISBLANK(B383))</formula>
    </cfRule>
  </conditionalFormatting>
  <conditionalFormatting sqref="B385">
    <cfRule type="expression" dxfId="52" priority="95">
      <formula>NOT(ISBLANK(B385))</formula>
    </cfRule>
  </conditionalFormatting>
  <conditionalFormatting sqref="B387 B389">
    <cfRule type="expression" dxfId="51" priority="94">
      <formula>NOT(ISBLANK(B387))</formula>
    </cfRule>
  </conditionalFormatting>
  <conditionalFormatting sqref="B393">
    <cfRule type="expression" dxfId="50" priority="93">
      <formula>NOT(ISBLANK(B393))</formula>
    </cfRule>
  </conditionalFormatting>
  <conditionalFormatting sqref="B395">
    <cfRule type="expression" dxfId="49" priority="92">
      <formula>NOT(ISBLANK(B395))</formula>
    </cfRule>
  </conditionalFormatting>
  <conditionalFormatting sqref="B397 B399">
    <cfRule type="expression" dxfId="48" priority="91">
      <formula>NOT(ISBLANK(B397))</formula>
    </cfRule>
  </conditionalFormatting>
  <conditionalFormatting sqref="E23">
    <cfRule type="containsBlanks" dxfId="47" priority="376">
      <formula>LEN(TRIM(E23))=0</formula>
    </cfRule>
    <cfRule type="cellIs" dxfId="46" priority="375" operator="greaterThan">
      <formula>0</formula>
    </cfRule>
    <cfRule type="containsText" dxfId="45" priority="364" operator="containsText" text="Nein">
      <formula>NOT(ISERROR(SEARCH("Nein",E23)))</formula>
    </cfRule>
  </conditionalFormatting>
  <conditionalFormatting sqref="E24">
    <cfRule type="cellIs" dxfId="44" priority="362" operator="greaterThan">
      <formula>0</formula>
    </cfRule>
    <cfRule type="containsBlanks" dxfId="43" priority="363">
      <formula>LEN(TRIM(E24))=0</formula>
    </cfRule>
  </conditionalFormatting>
  <conditionalFormatting sqref="E56">
    <cfRule type="containsBlanks" dxfId="42" priority="55">
      <formula>LEN(TRIM(E56))=0</formula>
    </cfRule>
    <cfRule type="cellIs" dxfId="41" priority="54" operator="greaterThan">
      <formula>0</formula>
    </cfRule>
    <cfRule type="containsText" dxfId="40" priority="53" operator="containsText" text="Nein">
      <formula>NOT(ISERROR(SEARCH("Nein",E56)))</formula>
    </cfRule>
  </conditionalFormatting>
  <conditionalFormatting sqref="E57">
    <cfRule type="containsBlanks" dxfId="39" priority="52">
      <formula>LEN(TRIM(E57))=0</formula>
    </cfRule>
    <cfRule type="cellIs" dxfId="38" priority="51" operator="greaterThan">
      <formula>0</formula>
    </cfRule>
  </conditionalFormatting>
  <conditionalFormatting sqref="E90">
    <cfRule type="containsBlanks" dxfId="37" priority="50">
      <formula>LEN(TRIM(E90))=0</formula>
    </cfRule>
    <cfRule type="containsText" dxfId="36" priority="48" operator="containsText" text="Nein">
      <formula>NOT(ISERROR(SEARCH("Nein",E90)))</formula>
    </cfRule>
    <cfRule type="cellIs" dxfId="35" priority="49" operator="greaterThan">
      <formula>0</formula>
    </cfRule>
  </conditionalFormatting>
  <conditionalFormatting sqref="E91">
    <cfRule type="containsBlanks" dxfId="34" priority="47">
      <formula>LEN(TRIM(E91))=0</formula>
    </cfRule>
    <cfRule type="cellIs" dxfId="33" priority="46" operator="greaterThan">
      <formula>0</formula>
    </cfRule>
  </conditionalFormatting>
  <conditionalFormatting sqref="E123">
    <cfRule type="containsBlanks" dxfId="32" priority="45">
      <formula>LEN(TRIM(E123))=0</formula>
    </cfRule>
    <cfRule type="cellIs" dxfId="31" priority="44" operator="greaterThan">
      <formula>0</formula>
    </cfRule>
    <cfRule type="containsText" dxfId="30" priority="43" operator="containsText" text="Nein">
      <formula>NOT(ISERROR(SEARCH("Nein",E123)))</formula>
    </cfRule>
  </conditionalFormatting>
  <conditionalFormatting sqref="E124">
    <cfRule type="containsBlanks" dxfId="29" priority="42">
      <formula>LEN(TRIM(E124))=0</formula>
    </cfRule>
    <cfRule type="cellIs" dxfId="28" priority="41" operator="greaterThan">
      <formula>0</formula>
    </cfRule>
  </conditionalFormatting>
  <conditionalFormatting sqref="E156">
    <cfRule type="containsBlanks" dxfId="27" priority="40">
      <formula>LEN(TRIM(E156))=0</formula>
    </cfRule>
    <cfRule type="cellIs" dxfId="26" priority="39" operator="greaterThan">
      <formula>0</formula>
    </cfRule>
    <cfRule type="containsText" dxfId="25" priority="38" operator="containsText" text="Nein">
      <formula>NOT(ISERROR(SEARCH("Nein",E156)))</formula>
    </cfRule>
  </conditionalFormatting>
  <conditionalFormatting sqref="E157">
    <cfRule type="containsBlanks" dxfId="24" priority="37">
      <formula>LEN(TRIM(E157))=0</formula>
    </cfRule>
    <cfRule type="cellIs" dxfId="23" priority="36" operator="greaterThan">
      <formula>0</formula>
    </cfRule>
  </conditionalFormatting>
  <conditionalFormatting sqref="E189">
    <cfRule type="containsText" dxfId="22" priority="33" operator="containsText" text="Nein">
      <formula>NOT(ISERROR(SEARCH("Nein",E189)))</formula>
    </cfRule>
    <cfRule type="containsBlanks" dxfId="21" priority="35">
      <formula>LEN(TRIM(E189))=0</formula>
    </cfRule>
    <cfRule type="cellIs" dxfId="20" priority="34" operator="greaterThan">
      <formula>0</formula>
    </cfRule>
  </conditionalFormatting>
  <conditionalFormatting sqref="E190">
    <cfRule type="containsBlanks" dxfId="19" priority="32">
      <formula>LEN(TRIM(E190))=0</formula>
    </cfRule>
    <cfRule type="cellIs" dxfId="18" priority="31" operator="greaterThan">
      <formula>0</formula>
    </cfRule>
  </conditionalFormatting>
  <conditionalFormatting sqref="E222">
    <cfRule type="containsBlanks" dxfId="17" priority="30">
      <formula>LEN(TRIM(E222))=0</formula>
    </cfRule>
    <cfRule type="cellIs" dxfId="16" priority="29" operator="greaterThan">
      <formula>0</formula>
    </cfRule>
    <cfRule type="containsText" dxfId="15" priority="28" operator="containsText" text="Nein">
      <formula>NOT(ISERROR(SEARCH("Nein",E222)))</formula>
    </cfRule>
  </conditionalFormatting>
  <conditionalFormatting sqref="E234:E235">
    <cfRule type="containsBlanks" dxfId="14" priority="27">
      <formula>LEN(TRIM(E234))=0</formula>
    </cfRule>
    <cfRule type="cellIs" dxfId="13" priority="26" operator="greaterThan">
      <formula>0</formula>
    </cfRule>
    <cfRule type="containsText" dxfId="12" priority="25" operator="containsText" text="Nein">
      <formula>NOT(ISERROR(SEARCH("Nein",E234)))</formula>
    </cfRule>
  </conditionalFormatting>
  <conditionalFormatting sqref="E267:E268">
    <cfRule type="containsBlanks" dxfId="11" priority="21">
      <formula>LEN(TRIM(E267))=0</formula>
    </cfRule>
    <cfRule type="containsText" dxfId="10" priority="19" operator="containsText" text="Nein">
      <formula>NOT(ISERROR(SEARCH("Nein",E267)))</formula>
    </cfRule>
    <cfRule type="cellIs" dxfId="9" priority="20" operator="greaterThan">
      <formula>0</formula>
    </cfRule>
  </conditionalFormatting>
  <conditionalFormatting sqref="E301:E302">
    <cfRule type="containsBlanks" dxfId="8" priority="15">
      <formula>LEN(TRIM(E301))=0</formula>
    </cfRule>
    <cfRule type="cellIs" dxfId="7" priority="14" operator="greaterThan">
      <formula>0</formula>
    </cfRule>
    <cfRule type="containsText" dxfId="6" priority="13" operator="containsText" text="Nein">
      <formula>NOT(ISERROR(SEARCH("Nein",E301)))</formula>
    </cfRule>
  </conditionalFormatting>
  <conditionalFormatting sqref="E335:E336">
    <cfRule type="cellIs" dxfId="5" priority="8" operator="greaterThan">
      <formula>0</formula>
    </cfRule>
    <cfRule type="containsText" dxfId="4" priority="7" operator="containsText" text="Nein">
      <formula>NOT(ISERROR(SEARCH("Nein",E335)))</formula>
    </cfRule>
    <cfRule type="containsBlanks" dxfId="3" priority="9">
      <formula>LEN(TRIM(E335))=0</formula>
    </cfRule>
  </conditionalFormatting>
  <conditionalFormatting sqref="E368:E369">
    <cfRule type="containsText" dxfId="2" priority="1" operator="containsText" text="Nein">
      <formula>NOT(ISERROR(SEARCH("Nein",E368)))</formula>
    </cfRule>
    <cfRule type="containsBlanks" dxfId="1" priority="3">
      <formula>LEN(TRIM(E368))=0</formula>
    </cfRule>
    <cfRule type="cellIs" dxfId="0" priority="2" operator="greaterThan">
      <formula>0</formula>
    </cfRule>
  </conditionalFormatting>
  <dataValidations count="2">
    <dataValidation type="list" allowBlank="1" showInputMessage="1" showErrorMessage="1" sqref="E24 E57 E91 E124 E157 E190 E235 E268 E302 E336 E369" xr:uid="{A1E531D7-0B04-4920-A444-F5C48815FB64}">
      <formula1>"Bitte ausfüllen, Variante 1, Variante 2, Variante 3"</formula1>
    </dataValidation>
    <dataValidation type="list" allowBlank="1" showInputMessage="1" showErrorMessage="1" sqref="E272 E115 E255 E23 E30 E28 E38 E40 E366 E50 E48 E34 E44 E56 E67 E63 E61 E71 E73 E54 E83 E81 E77 E90 E101 E97 E95 E105 E107 E87 E117 E111 E150 E148 E123 E134 E130 E128 E138 E140 E121 E144 E154 E183 E181 E156 E167 E163 E161 E171 E173 E177 E206 E187 E216 E214 E189 E200 E196 E194 E204 E210 E228 E222 E220 E226 E249 E251 E232 E261 E259 E234 E245 E241 E239 E282 E284 E265 E294 E292 E267 E278 E274 E322 E308 E306 E316 E318 E298 E328 E326 E301 E312 E335 E360 E342 E340 E350 E352 E346 E362 E356 E397 E368 E393 E375 E373 E383 E385 E399 E395 E288 E332 E32 E42 E52 E65 E75 E85 E99 E109 E119 E132 E142 E152 E165 E175 E185 E198 E208 E218 E230 E243 E253 E263 E276 E286 E296 E310 E320 E330 E344 E354 E364 E377 E379 E387 E389" xr:uid="{AA42E7AC-0166-4E47-B1F6-30FE812C70D2}">
      <formula1>"Ja, Nein"</formula1>
    </dataValidation>
  </dataValidations>
  <pageMargins left="0.7" right="0.7" top="0.78740157499999996" bottom="0.78740157499999996"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Dresdner Verkehrsbetriebe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Jähnig Frank, BLE2</dc:creator>
  <cp:lastModifiedBy>Jähnig Frank, BLE2</cp:lastModifiedBy>
  <dcterms:created xsi:type="dcterms:W3CDTF">2026-10-08T07:45:45Z</dcterms:created>
  <dcterms:modified xsi:type="dcterms:W3CDTF">2026-10-08T15:03:40Z</dcterms:modified>
</cp:coreProperties>
</file>