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I:\Einkauf\Beschaffung\01 Vorgänge\2026\2026-00076_MIKT-ÖV_FGI-Hintergrundsystem\02_TNW\01_Vergabeunterlagen\"/>
    </mc:Choice>
  </mc:AlternateContent>
  <xr:revisionPtr revIDLastSave="0" documentId="13_ncr:1_{A4E8937A-1D46-4F76-A751-162709DB91F6}" xr6:coauthVersionLast="47" xr6:coauthVersionMax="47" xr10:uidLastSave="{00000000-0000-0000-0000-000000000000}"/>
  <workbookProtection workbookAlgorithmName="SHA-512" workbookHashValue="nts1DT+EB4sfE7rGBdXagEVCKe1zu457SLgMBm8BRp8QmcDF2ClL5HqH2zfBciAQzYyRv2YXGLZDcZchZPLT/w==" workbookSaltValue="luhk5APWlZ5lw3pDIehplw==" workbookSpinCount="100000" lockStructure="1"/>
  <bookViews>
    <workbookView xWindow="-120" yWindow="-120" windowWidth="29040" windowHeight="15720" xr2:uid="{00000000-000D-0000-FFFF-FFFF00000000}"/>
  </bookViews>
  <sheets>
    <sheet name="Anlage_6_Referenzfragebogen" sheetId="4" r:id="rId1"/>
  </sheets>
  <definedNames>
    <definedName name="_xlnm.Print_Titles" localSheetId="0">Anlage_6_Referenzfragebogen!$B:$C,Anlage_6_Referenzfragebogen!#REF!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4" l="1"/>
  <c r="D17" i="4" s="1"/>
  <c r="D47" i="4"/>
  <c r="D16" i="4" s="1"/>
  <c r="F129" i="4"/>
  <c r="F103" i="4"/>
  <c r="F77" i="4"/>
  <c r="F22" i="4"/>
  <c r="F15" i="4" s="1"/>
  <c r="F51" i="4"/>
  <c r="F47" i="4" l="1"/>
  <c r="F16" i="4" s="1"/>
  <c r="F17" i="4" s="1"/>
</calcChain>
</file>

<file path=xl/sharedStrings.xml><?xml version="1.0" encoding="utf-8"?>
<sst xmlns="http://schemas.openxmlformats.org/spreadsheetml/2006/main" count="107" uniqueCount="60">
  <si>
    <r>
      <t>Name des</t>
    </r>
    <r>
      <rPr>
        <b/>
        <u/>
        <sz val="16"/>
        <rFont val="Arial"/>
        <family val="2"/>
      </rPr>
      <t xml:space="preserve"> Bewerbers</t>
    </r>
    <r>
      <rPr>
        <b/>
        <u/>
        <sz val="16"/>
        <color theme="1"/>
        <rFont val="Arial"/>
        <family val="2"/>
      </rPr>
      <t xml:space="preserve"> bzw. der</t>
    </r>
    <r>
      <rPr>
        <b/>
        <u/>
        <sz val="16"/>
        <rFont val="Arial"/>
        <family val="2"/>
      </rPr>
      <t xml:space="preserve"> Bewerbergemeinschaft:</t>
    </r>
  </si>
  <si>
    <t>Überblick</t>
  </si>
  <si>
    <t>Maximale
Punktzahl</t>
  </si>
  <si>
    <t>Bewerber</t>
  </si>
  <si>
    <t>Gesamtsumme</t>
  </si>
  <si>
    <t>Gewichtung</t>
  </si>
  <si>
    <t>Kriterium / Maximale
Bewertungssumme</t>
  </si>
  <si>
    <t>Kriterium erfüllt</t>
  </si>
  <si>
    <t>Punktzahl
Bieter</t>
  </si>
  <si>
    <t>Anmerkungen</t>
  </si>
  <si>
    <t>Muss-Kriterium</t>
  </si>
  <si>
    <t>A 1 - Projektreferenz 1</t>
  </si>
  <si>
    <t>A 1.1 Angaben zum Referenzprojekt 1</t>
  </si>
  <si>
    <t>a) Name und Sitz des Auftraggebers (d.h. Endkunde)</t>
  </si>
  <si>
    <t>b) Zeitraum der Leistungserbringung (von - bis)</t>
  </si>
  <si>
    <t>c) Ansprechpartner*in beim Auftraggeber (Name, Telefonnummer, E-Mail)</t>
  </si>
  <si>
    <t>A 2 - Projektreferenz 2</t>
  </si>
  <si>
    <t>A 2.1 Angaben zum Referenzprojekt 2</t>
  </si>
  <si>
    <t>A 3 - Projektreferenz 3</t>
  </si>
  <si>
    <t>A 3.1 Angaben zum Referenzprojekt 3</t>
  </si>
  <si>
    <t>Teil A - Referenzprojekte für die Mindestanforderung "Abschluss von Serviceverträgen über Support für ein Fahrgastinformationssystem"</t>
  </si>
  <si>
    <t xml:space="preserve">Teil B - Referenzprojekte für die Mindestanforderungen "Fahrgastinformationssystem" </t>
  </si>
  <si>
    <t>Anzahl von Referenzen, die einen Servicevertrag über Support für ein Fahrgastinformationssystem zum Gegenstand hattten. Bis zu 3 Referenzen werden gewertet.
Variante 1: Eine Referenz erfüllt die vorstehende technische Anforderung = 1 Punkt  (zugleich Mindestanforderung an die Wertbarkeit des Teilnahmeantrags)
Variante 2: 2 Referenzen erfüllen die vorstehende technische Anforderung = 2 Punkte
Variante 3: 3 Referenzen erfüllen die vorstehende technische Anforderung = 3 Punkte</t>
  </si>
  <si>
    <t xml:space="preserve">Teil B - Fahrgastinformationssystem
Die unter B.1., B.2., B.3. und B.4 hinterlegten Vorgaben sind Mindestanforderungen im Sinne der Wertbarkeit des Teilnahmeantrags. Sie müssen jeweils mit mindestens einer nachweisbaren Referenz erfüllt sein, wobei eine Referenz auch zum Nachweis für das Vorliegen mehrerer Mindestanforderungen gem. B.1 - B.4 angegeben werden kann. Die Leistung muss zum Zeitpunkt der Frist für die Einreichung des Teilnahmeantrags erfolgreich abgeschlossen, d.h. abgenommen sein. Der Projektabschluss der Referenzen (Abnahme) darf jedoch nicht vor dem 01.01.2022 erfolgt sein.
Im Übrigen richtet sich die Wertung der bis zu drei Referenzen nach Maßgabe der Auswahlkriterien laut Bekanntmachung unter Berücksichtigung der diesbezüglich getätigten Angaben. </t>
  </si>
  <si>
    <t>B 1.1 - Kriterien für die Integrationen zu Teil B 1</t>
  </si>
  <si>
    <t>B 2.1 - Kriterien für die Integrationen zu Teil B 2</t>
  </si>
  <si>
    <t>B 3.1 - Kriterien für die Integrationen zu Teil B 3</t>
  </si>
  <si>
    <t>Im Rahmen der folgenden Referenzen wurde die Anbindung von ELA-Anlagen bereits durchgeführt. Der Projektabschluss ist jeweils nicht vor dem 01.01.2022 erfolgt. Die Leistung ist dabei bis zum Zeitpunkt der Frist für die Einreichung des Teilnahmeantrags erfolgreich abgeschlossen, d.h. abgenommen.</t>
  </si>
  <si>
    <t>B 3 - Anbindung von ELA-Anlagen</t>
  </si>
  <si>
    <t>Anzahl von Referenzen, die die Anbindung von ELA-Anlagen zum Gegenstand hatten. Bis zu 3 Referenzen werden gewertet.
Variante 1: Eine Referenz erfüllt die vorstehende technische Anforderung = 1 Punkt  (zugleich Mindestanforderung an die Wertbarkeit des Teilnahmeantrags)
Variante 2: 2 Referenzen erfüllen die vorstehende technische Anforderung = 2 Punkte
Variante 3: 3 Referenzen erfüllen die vorstehende technische Anforderung = 3 Punkte</t>
  </si>
  <si>
    <t>B 3.2.1 - 1. Referenz zu Teil B 3 "Anbindung von ELA-Anlagen"</t>
  </si>
  <si>
    <t>B 3.2.3 - 3. Referenz zu Teil B 3 "Anbindung von ELA-Anlagen"</t>
  </si>
  <si>
    <t>B 3.2.2 - 2. Referenz zu Teil B 3 "Anbindung von ELA-Anlagen"</t>
  </si>
  <si>
    <t>B 4.1 - Kriterien für die Integrationen zu Teil B 4</t>
  </si>
  <si>
    <t>Der Bewerber hat mindestens eine Referenz nachzuweisen, die einen Servicevertrag über Support für ein Fahrgastinformationssystem im nachfolgenden genannten Zeitraum zum Gegenstand hat bzw hatte. Der Beginn der tatsächlichen Leistungserbringung des Servicevertrags (bereits abgeschlossene bzw. aktuell laufende Referenzen) lag jeweils zwischen dem 01.01.20122 und dem 01.01.2026</t>
  </si>
  <si>
    <t>A 1 - Angabe von mindestens einer Referenz, die den Abschluss von Serviceverträgen über Support für ein Fahrgastinformationssystem zum Gegenstand hat bzw. hatte. Der Beginn der tatsächlichen Leistungserbringung des Servicevertrags (bereits abgeschlossene bzw. aktuell laufende Referenzen) muss zwischen dem 01.01.2022 und dem 01.01.2026 gelegen haben. (Mindestanforderung an die Wertbarkeit des Teilnahmeantrags)</t>
  </si>
  <si>
    <t>B 1.2 - Benennung der bis zu drei Referenzen zu Teil B 1</t>
  </si>
  <si>
    <t>B 2.2 - Benennung der bis zu drei Referenzen zu Teil B 2</t>
  </si>
  <si>
    <t>B 3.2 - Benennung der bis zu drei Referenzen zu Teil B 3</t>
  </si>
  <si>
    <t>B 4.2 - Benennung der bis zu drei Referenzen zu Teil B 4</t>
  </si>
  <si>
    <t>B 2 - Anbindung von DFI-Anzeigern Dritter. Kommunikation ausschließlich über Web-Technologien. Mehrere Referenzen nicht mit jeweils ausschließlich demselben Anzeigerhersteller</t>
  </si>
  <si>
    <t>Im Rahmen der folgenden Referenzen wurde die Anbindung von DFI-Anzeigern Dritter durchgeführt. Die Kommunikation mit den DFI-Anzeigern erfolgte dabei ausschließlich über Web-Technologien. Werden mehrere Referenzen angegeben, so muss ausgeschlossen sein, dass zwei Referenzen jeweils ausschließlich die Anbindung desselben Anzeigerherstellers umfassen. Der Projektabschluss ist jeweils nicht vor dem 01.01.2022 erfolgt. Die Leistung ist dabei bis zum Zeitpunkt der Frist für die Einreichung des Teilnahmeantrags erfolgreich abgeschlossen, d.h. abgenommen.</t>
  </si>
  <si>
    <t>Anzahl von Referenzen, die die Anbindung von DFI-Anzeigern Dritter zum Gegenstand hatten und bei denen die Kommunikation mit den DFI-Anzeigern dabei ausschließlich über Web-Technologien erfolgte. Werden mehrere Referenzen angegeben, so muss ausgeschlossen sein, dass zwei Referenzen jeweils ausschließlich die Anbindung desselben Anzeigerherstellers umfassen. Bis zu 3 Referenzen werden gewertet.
Variante 1: Eine Referenz erfüllt die vorstehende technische Anforderung = 1 Punkt  (zugleich Mindestanforderung an die Wertbarkeit des Teilnahmeantrags)
Variante 2: 2 Referenzen erfüllen die vorstehende technische Anforderung = 2 Punkte
Variante 3: 3 Referenzen erfüllen die vorstehende technische Anforderung = 3 Punkte</t>
  </si>
  <si>
    <t>B 2.2.1 - 1. Referenz zu Teil B 2 "Anbindung von DFI-Anzeigern Dritter. Kommunikation ausschließlich über Web-Technologien. Mehrere Referenzen nicht mit jeweils ausschließlich demselben Anzeigerhersteller"</t>
  </si>
  <si>
    <t>B 2.2.2 - 2. Referenz zu Teil B 2 "Anbindung von DFI-Anzeigern Dritter. Kommunikation ausschließlich über Web-Technologien. Mehrere Referenzen nicht mit jeweils ausschließlich demselben Anzeigerhersteller"</t>
  </si>
  <si>
    <t>B 2.2.3 - 3. Referenz zu Teil B 2 "Anbindung von DFI-Anzeigern Dritter. Kommunikation ausschließlich über Web-Technologien. Mehrere Referenzen nicht mit jeweils ausschließlich demselben Anzeigerhersteller"</t>
  </si>
  <si>
    <t>B 4 - Implementierung der VDV 453, VDV 454, VDV 736, SIRI, GTFS oder der noch nicht abschließend standardisierten VDV 435</t>
  </si>
  <si>
    <t>Im Rahmen der folgenden Referenzen wurde eine Schnittstelle zum Bezug von Daten auf Basis von VDV 453, VDV 454, VDV 736, SIRI oder GTFS implementiert. Gleichwertig anerkannt werden Implementierungen auf Grundlage der derzeit noch nicht abschließend standardisierten VDV 435. Der Projektabschluss ist jeweils nicht vor dem 01.01.2022 erfolgt. Die Leistung ist dabei bis zum Zeitpunkt der Frist für die Einreichung des Teilnahmeantrags erfolgreich abgeschlossen, d.h. abgenommen.</t>
  </si>
  <si>
    <t>Anzahl von Referenzen, die die Implementierung der VDV 453, VDV 454, VDV 736, SIRI, GTFS oder der noch nicht abschließend standardisierten VDV 435 zum Gegenstand hatten. Bis zu 3 Referenzen werden gewertet.
Variante 1: Eine Referenz erfüllt die vorstehende technische Anforderung = 1 Punkt  (zugleich Mindestanforderung an die Wertbarkeit des Teilnahmeantrags)
Variante 2: 2 Referenzen erfüllen die vorstehende technische Anforderung = 2 Punkte
Variante 3: 3 Referenzen erfüllen die vorstehende technische Anforderung = 3 Punkte</t>
  </si>
  <si>
    <t>B 4.2.1 - 1. Referenz zu Teil B 4 "Implementierung der VDV 453, VDV 454, VDV 736, SIRI, GTFS oder der noch nicht abschließend standardisierten VDV 435"</t>
  </si>
  <si>
    <t>B 4.2.2 - 2. Referenz zu Teil B 4 "Implementierung der VDV 453, VDV 454, VDV 736, SIRI, GTFS oder der noch nicht abschließend standardisierten VDV 435"</t>
  </si>
  <si>
    <t>B 4.2.3 - 3. Referenz zu Teil B 4 "Implementierung der VDV 453, VDV 454, VDV 736, SIRI, GTFS oder der noch nicht abschließend standardisierten VDV 435"</t>
  </si>
  <si>
    <t>B 1 - Anbindung von DFI-Anzeigern Dritter. Kommunikation nicht über Web-Technologien oder VDV-standardisierte Kommunikationsschnittstellen, sondern über herstellerspezifische Anzeigerprotokolle oder Legacy-Schnittstellen</t>
  </si>
  <si>
    <t>Im Rahmen der folgenden Referenzen wurde die Anbindung von DFI-Anzeigern Dritter bereits durchgeführt. Die Kommunikation mit den DFI-Anzeigern erfolgte dabei weder über Web-Technologien noch über VDV-standardisierte Kommunikationsschnittstellen, sondern ausschließlich über herstellerspezifische Anzeigerprotokolle Dritter oder Legacy-Schnittstellen. Der Projektabschluss ist jeweils nicht vor dem 01.01.2022 erfolgt. Die Leistung ist dabei bis zum Zeitpunkt der Frist für die Einreichung des Teilnahmeantrags erfolgreich abgeschlossen, d.h. abgenommen.</t>
  </si>
  <si>
    <t>Anzahl von Referenzen, die die Anbindung von DFI-Anzeigern Dritter zum Gegenstand hatten und bei denen die Kommunikation mit den DFI-Anzeigern dabei weder über Web-Technologien oder VDV-standardisierte Kommunikationsschnittstellen erfolgte, sondern ausschließlich über herstellerspezifische Anzeigerprotokolle Dritter oder Legacy-Schnittstellen. Bis zu 3 Referenzen werden gewertet.
Variante 1: Eine Referenz erfüllt die vorstehende technische Anforderung = 1 Punkt  (zugleich Mindestanforderung an die Wertbarkeit des Teilnahmeantrags)
Variante 2: 2 Referenzen erfüllen die vorstehende technische Anforderung = 2 Punkte
Variante 3: 3 Referenzen erfüllen die vorstehende technische Anforderung = 3 Punkte</t>
  </si>
  <si>
    <t>B 1.2.1 - 1. Referenz zu Teil B 1 "Anbindung von DFI-Anzeigern Dritter. Kommunikation nicht über Web-Technologien oder VDV-standardisierte Kommunikationsschnittstellen, sondern über herstellerspezifische Anzeigerprotokolle oder Legacy-Schnittstellen"</t>
  </si>
  <si>
    <t>B 1.2.2 - 2. Referenz zu Teil B 1 "Anbindung von DFI-Anzeigern Dritter. Kommunikation nicht über Web-Technologien oder VDV-standardisierte Kommunikationsschnittstellen, sondern über herstellerspezifische Anzeigerprotokolle oder Legacy-Schnittstellen"</t>
  </si>
  <si>
    <t>B 1.2.3 - 3. Referenz zu Teil B 1 "Anbindung von DFI-Anzeigern Dritter. Kommunikation nicht über Web-Technologien oder VDV-standardisierte Kommunikationsschnittstellen, sondern über herstellerspezifische Anzeigerprotokolle oder Legacy-Schnittstellen"</t>
  </si>
  <si>
    <r>
      <t xml:space="preserve">Vom Bewerber sind in diesem Tabellenblatt alle </t>
    </r>
    <r>
      <rPr>
        <i/>
        <u/>
        <sz val="12"/>
        <rFont val="Arial"/>
        <family val="2"/>
      </rPr>
      <t xml:space="preserve">rot markierten Felder </t>
    </r>
    <r>
      <rPr>
        <i/>
        <sz val="12"/>
        <rFont val="Arial"/>
        <family val="2"/>
      </rPr>
      <t xml:space="preserve">auszufüllen, soweit es sich nach Maßgabe der Bekanntmachung um Mindestangaben und Mindestanforderungen handelt. Im Übrigen sollen die Angaben getätigt werden (keine Mindestanforderung), soweit es sich nach Maßgabe der Bekanntmachung um Angaben handelt, die der Auswahl der Bewerber anhand der Auswahlkriterien dienen, die zur Teilnahme an der Angebotsphase eingeladen werden sollen. Die grauen Felder können für zusätzliche Anmerkungen genutzt werden.
Die für eine Wertungsfähigkeit der Referenz in Gänze notwendigen Angaben müssen vollständig und plausibel getätigt und die Mindestangaben sowie Mindestanforderungen nach Maßgabe der Bekanntmachung getätigt bzw. eingehalten werden, ansonsten wird die Referenz bei der Bewertung des jeweiligen Auswahlkriteriums nicht berücksichtigt. 
Die Erfüllung der Auswahlkriterien ist nicht Voraussetzung des Teilnahmeantrags in Gänze. 
Soweit die für die Bepunktung einzelner Unterkriterien notwendigen Angaben nicht oder nicht plausibel getätigt werden, werden bei dem jeweiligen Unterkriterium keine Punkte vergeben; die Wertungsfähigkeit der Referenz in Gänze ist hiervon unberührt. 
Es wird dringend darum gebeten, von der Einreichung von mehr Angaben oder Unterlagen als zur Erfüllung der Mindestanforderungen und zur Erreichung der maximalen Punktzahl im Rahmen der Auswahlkriterien notwendig ist, abzusehen. Dies gilt insbesondere im Hinblick auf zusätzliche, darüber hinausgehende Referenzen. Sollten gleichwohl mehr Referenzen eingereicht werden, werden jeweils die ersten drei wertungsfähigen Referenzen  bei der Auswahl der bis zu sechs geeigneten Bewerbern berücksichtigt. </t>
    </r>
  </si>
  <si>
    <t>Beschaffung eines Fahrgastinformationshintergrundsystems
als Teilleistung des Gesamtprojekts MIKT-DD
Vergabenummer: 2026-00256
Vordruck V09 Referenzfragebogen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</si>
</sst>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Arial"/>
      <family val="2"/>
    </font>
    <font>
      <sz val="12"/>
      <color theme="1"/>
      <name val="Arial"/>
      <family val="2"/>
    </font>
    <font>
      <b/>
      <sz val="15"/>
      <color theme="3"/>
      <name val="Arial"/>
      <family val="2"/>
    </font>
    <font>
      <sz val="12"/>
      <color theme="0"/>
      <name val="Arial"/>
      <family val="2"/>
    </font>
    <font>
      <sz val="12"/>
      <name val="Arial"/>
      <family val="2"/>
    </font>
    <font>
      <i/>
      <sz val="12"/>
      <color theme="1"/>
      <name val="Arial"/>
      <family val="2"/>
    </font>
    <font>
      <b/>
      <sz val="12"/>
      <name val="Arial"/>
      <family val="2"/>
    </font>
    <font>
      <b/>
      <sz val="11"/>
      <name val="Arial"/>
      <family val="2"/>
    </font>
    <font>
      <b/>
      <sz val="11"/>
      <color theme="1"/>
      <name val="Arial"/>
      <family val="2"/>
    </font>
    <font>
      <b/>
      <u/>
      <sz val="16"/>
      <color theme="1"/>
      <name val="Arial"/>
      <family val="2"/>
    </font>
    <font>
      <sz val="11"/>
      <name val="Arial"/>
      <family val="2"/>
    </font>
    <font>
      <i/>
      <sz val="11"/>
      <name val="Arial"/>
      <family val="2"/>
    </font>
    <font>
      <sz val="11"/>
      <color theme="1"/>
      <name val="Arial"/>
      <family val="2"/>
    </font>
    <font>
      <sz val="11"/>
      <color theme="0"/>
      <name val="Arial"/>
      <family val="2"/>
    </font>
    <font>
      <b/>
      <sz val="12"/>
      <color theme="1"/>
      <name val="Arial"/>
      <family val="2"/>
    </font>
    <font>
      <i/>
      <sz val="12"/>
      <name val="Arial"/>
      <family val="2"/>
    </font>
    <font>
      <b/>
      <i/>
      <sz val="12"/>
      <color theme="1"/>
      <name val="Arial"/>
      <family val="2"/>
    </font>
    <font>
      <b/>
      <i/>
      <sz val="12"/>
      <name val="Arial"/>
      <family val="2"/>
    </font>
    <font>
      <i/>
      <u/>
      <sz val="12"/>
      <name val="Arial"/>
      <family val="2"/>
    </font>
    <font>
      <b/>
      <u/>
      <sz val="16"/>
      <name val="Arial"/>
      <family val="2"/>
    </font>
    <font>
      <i/>
      <sz val="11"/>
      <color rgb="FFFF0000"/>
      <name val="Arial"/>
      <family val="2"/>
    </font>
    <font>
      <b/>
      <sz val="16"/>
      <name val="Arial"/>
      <family val="2"/>
    </font>
  </fonts>
  <fills count="10">
    <fill>
      <patternFill patternType="none"/>
    </fill>
    <fill>
      <patternFill patternType="gray125"/>
    </fill>
    <fill>
      <patternFill patternType="solid">
        <fgColor theme="6"/>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s>
  <borders count="25">
    <border>
      <left/>
      <right/>
      <top/>
      <bottom/>
      <diagonal/>
    </border>
    <border>
      <left/>
      <right/>
      <top/>
      <bottom style="thick">
        <color theme="7"/>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s>
  <cellStyleXfs count="7">
    <xf numFmtId="0" fontId="0" fillId="0" borderId="0"/>
    <xf numFmtId="0" fontId="2" fillId="0" borderId="1" applyNumberFormat="0" applyAlignment="0" applyProtection="0"/>
    <xf numFmtId="0" fontId="3" fillId="2" borderId="0" applyNumberFormat="0" applyBorder="0" applyAlignment="0" applyProtection="0"/>
    <xf numFmtId="0" fontId="3"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3" fillId="6" borderId="0" applyNumberFormat="0" applyBorder="0" applyAlignment="0" applyProtection="0"/>
  </cellStyleXfs>
  <cellXfs count="94">
    <xf numFmtId="0" fontId="0" fillId="0" borderId="0" xfId="0"/>
    <xf numFmtId="0" fontId="4" fillId="0" borderId="0" xfId="0" applyFont="1"/>
    <xf numFmtId="0" fontId="0" fillId="0" borderId="0" xfId="0" applyAlignment="1">
      <alignment vertical="center"/>
    </xf>
    <xf numFmtId="0" fontId="8" fillId="0" borderId="0" xfId="0" applyFont="1" applyAlignment="1">
      <alignment vertical="center"/>
    </xf>
    <xf numFmtId="0" fontId="6" fillId="3" borderId="2" xfId="3" applyFont="1" applyBorder="1" applyAlignment="1" applyProtection="1">
      <alignment horizontal="left" vertical="center" wrapText="1"/>
    </xf>
    <xf numFmtId="0" fontId="5" fillId="4" borderId="0" xfId="4" applyFont="1" applyBorder="1" applyAlignment="1" applyProtection="1">
      <alignment horizontal="center" vertical="center"/>
    </xf>
    <xf numFmtId="0" fontId="4" fillId="0" borderId="0" xfId="0" applyFont="1" applyAlignment="1">
      <alignment horizontal="left" vertical="top"/>
    </xf>
    <xf numFmtId="0" fontId="4" fillId="0" borderId="0" xfId="0" applyFont="1" applyAlignment="1">
      <alignment horizontal="center"/>
    </xf>
    <xf numFmtId="1" fontId="7" fillId="6" borderId="0" xfId="6" applyNumberFormat="1" applyFont="1" applyBorder="1" applyAlignment="1" applyProtection="1">
      <alignment horizontal="left" vertical="center"/>
    </xf>
    <xf numFmtId="1" fontId="7" fillId="6" borderId="19" xfId="6" applyNumberFormat="1" applyFont="1" applyBorder="1" applyAlignment="1" applyProtection="1">
      <alignment horizontal="center" vertical="center"/>
    </xf>
    <xf numFmtId="2" fontId="4" fillId="0" borderId="0" xfId="0" applyNumberFormat="1" applyFont="1" applyAlignment="1">
      <alignment horizontal="center" vertical="center"/>
    </xf>
    <xf numFmtId="0" fontId="4" fillId="0" borderId="0" xfId="0" applyFont="1" applyAlignment="1">
      <alignment vertical="center"/>
    </xf>
    <xf numFmtId="1" fontId="4" fillId="0" borderId="0" xfId="0" applyNumberFormat="1" applyFont="1" applyAlignment="1">
      <alignment horizontal="left" vertical="center"/>
    </xf>
    <xf numFmtId="1" fontId="5" fillId="4" borderId="19" xfId="4" applyNumberFormat="1" applyFont="1" applyBorder="1" applyAlignment="1" applyProtection="1">
      <alignment horizontal="center" vertical="center"/>
    </xf>
    <xf numFmtId="0" fontId="9" fillId="0" borderId="0" xfId="0" applyFont="1" applyAlignment="1">
      <alignment vertical="center"/>
    </xf>
    <xf numFmtId="0" fontId="5" fillId="4" borderId="6" xfId="4" applyFont="1" applyBorder="1" applyAlignment="1" applyProtection="1">
      <alignment horizontal="left" vertical="center" indent="1"/>
    </xf>
    <xf numFmtId="0" fontId="5" fillId="4" borderId="7" xfId="4" applyFont="1" applyBorder="1" applyAlignment="1" applyProtection="1">
      <alignment horizontal="center" vertical="center"/>
    </xf>
    <xf numFmtId="0" fontId="8" fillId="5" borderId="0" xfId="5" applyFont="1" applyBorder="1" applyAlignment="1">
      <alignment horizontal="left" vertical="center" wrapText="1" indent="1"/>
    </xf>
    <xf numFmtId="0" fontId="8" fillId="5" borderId="19" xfId="5" applyFont="1" applyBorder="1" applyAlignment="1">
      <alignment horizontal="left" vertical="center" wrapText="1" indent="1"/>
    </xf>
    <xf numFmtId="0" fontId="8" fillId="4" borderId="0" xfId="4" applyFont="1" applyBorder="1" applyAlignment="1">
      <alignment horizontal="left" vertical="center" wrapText="1" indent="1"/>
    </xf>
    <xf numFmtId="0" fontId="8" fillId="4" borderId="19" xfId="4" applyFont="1" applyBorder="1" applyAlignment="1">
      <alignment horizontal="left" vertical="center" wrapText="1" indent="1"/>
    </xf>
    <xf numFmtId="1" fontId="7" fillId="6" borderId="0" xfId="6" applyNumberFormat="1" applyFont="1" applyBorder="1" applyAlignment="1" applyProtection="1">
      <alignment horizontal="center" vertical="center"/>
    </xf>
    <xf numFmtId="0" fontId="1" fillId="4" borderId="0" xfId="4" applyBorder="1" applyAlignment="1" applyProtection="1">
      <alignment horizontal="center" vertical="center" wrapText="1"/>
    </xf>
    <xf numFmtId="1" fontId="1" fillId="4" borderId="0" xfId="4" applyNumberFormat="1" applyBorder="1" applyAlignment="1" applyProtection="1">
      <alignment horizontal="center" vertical="center" wrapText="1"/>
    </xf>
    <xf numFmtId="0" fontId="1" fillId="4" borderId="5" xfId="4" applyBorder="1" applyAlignment="1" applyProtection="1">
      <alignment horizontal="center" vertical="center" wrapText="1"/>
    </xf>
    <xf numFmtId="0" fontId="1" fillId="4" borderId="7" xfId="4" applyBorder="1" applyAlignment="1" applyProtection="1">
      <alignment horizontal="center" vertical="center" wrapText="1"/>
    </xf>
    <xf numFmtId="0" fontId="1" fillId="4" borderId="8" xfId="4" applyBorder="1" applyAlignment="1" applyProtection="1">
      <alignment horizontal="center" vertical="center" wrapText="1"/>
    </xf>
    <xf numFmtId="1" fontId="5" fillId="4" borderId="7" xfId="4" applyNumberFormat="1" applyFont="1" applyBorder="1" applyAlignment="1" applyProtection="1">
      <alignment horizontal="center" vertical="center" wrapText="1"/>
    </xf>
    <xf numFmtId="1" fontId="11" fillId="7" borderId="19" xfId="0" applyNumberFormat="1" applyFont="1" applyFill="1" applyBorder="1" applyAlignment="1">
      <alignment horizontal="center" vertical="center"/>
    </xf>
    <xf numFmtId="1" fontId="11" fillId="7" borderId="21" xfId="0" applyNumberFormat="1" applyFont="1" applyFill="1" applyBorder="1" applyAlignment="1">
      <alignment horizontal="center" vertical="center"/>
    </xf>
    <xf numFmtId="1" fontId="13" fillId="7" borderId="0" xfId="2" applyNumberFormat="1" applyFont="1" applyFill="1" applyBorder="1" applyAlignment="1">
      <alignment horizontal="center" vertical="center"/>
    </xf>
    <xf numFmtId="1" fontId="7" fillId="7" borderId="0" xfId="2" applyNumberFormat="1" applyFont="1" applyFill="1" applyBorder="1" applyAlignment="1">
      <alignment horizontal="center" vertical="center"/>
    </xf>
    <xf numFmtId="1" fontId="11" fillId="7" borderId="9" xfId="0" applyNumberFormat="1" applyFont="1" applyFill="1" applyBorder="1" applyAlignment="1">
      <alignment horizontal="center" vertical="center"/>
    </xf>
    <xf numFmtId="1" fontId="11" fillId="7" borderId="20" xfId="0" applyNumberFormat="1" applyFont="1" applyFill="1" applyBorder="1" applyAlignment="1">
      <alignment horizontal="center" vertical="center"/>
    </xf>
    <xf numFmtId="1" fontId="12" fillId="8" borderId="9" xfId="0" applyNumberFormat="1" applyFont="1" applyFill="1" applyBorder="1" applyAlignment="1" applyProtection="1">
      <alignment horizontal="center" vertical="center" wrapText="1"/>
      <protection locked="0"/>
    </xf>
    <xf numFmtId="1" fontId="6" fillId="3" borderId="22" xfId="3" applyNumberFormat="1" applyFont="1" applyBorder="1" applyAlignment="1">
      <alignment horizontal="center" vertical="center"/>
    </xf>
    <xf numFmtId="1" fontId="11" fillId="7" borderId="7" xfId="0" applyNumberFormat="1" applyFont="1" applyFill="1" applyBorder="1" applyAlignment="1">
      <alignment horizontal="center" vertical="center"/>
    </xf>
    <xf numFmtId="1" fontId="1" fillId="5" borderId="0" xfId="5" applyNumberFormat="1" applyBorder="1" applyAlignment="1">
      <alignment horizontal="left" vertical="center"/>
    </xf>
    <xf numFmtId="1" fontId="1" fillId="5" borderId="19" xfId="5" applyNumberFormat="1" applyBorder="1" applyAlignment="1">
      <alignment horizontal="left" vertical="center"/>
    </xf>
    <xf numFmtId="1" fontId="1" fillId="5" borderId="0" xfId="5" applyNumberFormat="1" applyBorder="1" applyAlignment="1" applyProtection="1">
      <alignment horizontal="center" vertical="center"/>
    </xf>
    <xf numFmtId="1" fontId="14" fillId="5" borderId="0" xfId="5" applyNumberFormat="1" applyFont="1" applyBorder="1" applyAlignment="1">
      <alignment horizontal="left" vertical="center"/>
    </xf>
    <xf numFmtId="1" fontId="14" fillId="5" borderId="19" xfId="5" applyNumberFormat="1" applyFont="1" applyBorder="1" applyAlignment="1">
      <alignment horizontal="left" vertical="center"/>
    </xf>
    <xf numFmtId="1" fontId="14" fillId="5" borderId="0" xfId="5" applyNumberFormat="1" applyFont="1" applyBorder="1" applyAlignment="1" applyProtection="1">
      <alignment horizontal="center" vertical="center"/>
    </xf>
    <xf numFmtId="1" fontId="6" fillId="3" borderId="3" xfId="3" applyNumberFormat="1" applyFont="1" applyBorder="1" applyAlignment="1">
      <alignment horizontal="center" vertical="center"/>
    </xf>
    <xf numFmtId="1" fontId="3" fillId="6" borderId="0" xfId="6" applyNumberFormat="1" applyBorder="1" applyAlignment="1">
      <alignment horizontal="center" vertical="center"/>
    </xf>
    <xf numFmtId="1" fontId="3" fillId="6" borderId="19" xfId="6" applyNumberFormat="1" applyBorder="1" applyAlignment="1">
      <alignment horizontal="center" vertical="center"/>
    </xf>
    <xf numFmtId="1" fontId="13" fillId="7" borderId="7" xfId="2" applyNumberFormat="1" applyFont="1" applyFill="1" applyBorder="1" applyAlignment="1">
      <alignment horizontal="center" vertical="center"/>
    </xf>
    <xf numFmtId="1" fontId="7" fillId="7" borderId="7" xfId="2" applyNumberFormat="1" applyFont="1" applyFill="1" applyBorder="1" applyAlignment="1">
      <alignment horizontal="center" vertical="center"/>
    </xf>
    <xf numFmtId="0" fontId="6" fillId="6" borderId="0" xfId="6" applyFont="1" applyBorder="1" applyAlignment="1" applyProtection="1">
      <alignment horizontal="left" vertical="center" wrapText="1" indent="1"/>
    </xf>
    <xf numFmtId="0" fontId="6" fillId="6" borderId="19" xfId="6" applyFont="1" applyBorder="1" applyAlignment="1" applyProtection="1">
      <alignment horizontal="left" vertical="center" wrapText="1" indent="1"/>
    </xf>
    <xf numFmtId="1" fontId="15" fillId="4" borderId="21" xfId="4" applyNumberFormat="1" applyFont="1" applyBorder="1" applyAlignment="1" applyProtection="1">
      <alignment horizontal="center" vertical="center"/>
    </xf>
    <xf numFmtId="0" fontId="16" fillId="4" borderId="6" xfId="4" applyFont="1" applyBorder="1" applyAlignment="1" applyProtection="1">
      <alignment horizontal="left" vertical="center" indent="1"/>
    </xf>
    <xf numFmtId="0" fontId="16" fillId="4" borderId="7" xfId="4" applyFont="1" applyBorder="1" applyAlignment="1" applyProtection="1">
      <alignment horizontal="center" vertical="center"/>
    </xf>
    <xf numFmtId="1" fontId="17" fillId="4" borderId="21" xfId="4" applyNumberFormat="1" applyFont="1" applyBorder="1" applyAlignment="1" applyProtection="1">
      <alignment horizontal="center" vertical="center"/>
    </xf>
    <xf numFmtId="0" fontId="14" fillId="4" borderId="7" xfId="4" applyFont="1" applyBorder="1" applyAlignment="1" applyProtection="1">
      <alignment horizontal="center" vertical="center" wrapText="1"/>
    </xf>
    <xf numFmtId="1" fontId="16" fillId="4" borderId="7" xfId="4" applyNumberFormat="1" applyFont="1" applyBorder="1" applyAlignment="1" applyProtection="1">
      <alignment horizontal="center" vertical="center" wrapText="1"/>
    </xf>
    <xf numFmtId="0" fontId="14" fillId="4" borderId="8" xfId="4" applyFont="1" applyBorder="1" applyAlignment="1" applyProtection="1">
      <alignment horizontal="center" vertical="center" wrapText="1"/>
    </xf>
    <xf numFmtId="0" fontId="15" fillId="4" borderId="4" xfId="4" applyFont="1" applyBorder="1" applyAlignment="1" applyProtection="1">
      <alignment horizontal="left" vertical="center" indent="1"/>
    </xf>
    <xf numFmtId="0" fontId="6" fillId="3" borderId="3" xfId="3" applyFont="1" applyBorder="1" applyAlignment="1" applyProtection="1">
      <alignment horizontal="center" vertical="center" wrapText="1"/>
    </xf>
    <xf numFmtId="0" fontId="6" fillId="3" borderId="22" xfId="3" applyFont="1" applyBorder="1" applyAlignment="1" applyProtection="1">
      <alignment horizontal="center" vertical="center" wrapText="1"/>
    </xf>
    <xf numFmtId="0" fontId="20" fillId="0" borderId="0" xfId="0" applyFont="1" applyAlignment="1">
      <alignment horizontal="left" vertical="center"/>
    </xf>
    <xf numFmtId="0" fontId="6" fillId="3" borderId="9" xfId="3" applyFont="1" applyBorder="1" applyAlignment="1">
      <alignment horizontal="left" vertical="center" wrapText="1"/>
    </xf>
    <xf numFmtId="0" fontId="4" fillId="0" borderId="9" xfId="0" applyFont="1" applyBorder="1" applyAlignment="1">
      <alignment horizontal="center" vertical="center"/>
    </xf>
    <xf numFmtId="0" fontId="4" fillId="0" borderId="20" xfId="0" applyFont="1" applyBorder="1" applyAlignment="1">
      <alignment horizontal="center" vertical="center" wrapText="1"/>
    </xf>
    <xf numFmtId="0" fontId="4" fillId="0" borderId="9" xfId="0" applyFont="1" applyBorder="1" applyAlignment="1">
      <alignment horizontal="center" vertical="center" wrapText="1"/>
    </xf>
    <xf numFmtId="0" fontId="11" fillId="7" borderId="0" xfId="0" applyFont="1" applyFill="1" applyAlignment="1">
      <alignment horizontal="left" vertical="center" wrapText="1" indent="2"/>
    </xf>
    <xf numFmtId="1" fontId="10" fillId="7" borderId="0" xfId="0" applyNumberFormat="1" applyFont="1" applyFill="1" applyAlignment="1">
      <alignment horizontal="center" vertical="center"/>
    </xf>
    <xf numFmtId="1" fontId="12" fillId="8" borderId="0" xfId="0" applyNumberFormat="1" applyFont="1" applyFill="1" applyAlignment="1" applyProtection="1">
      <alignment horizontal="center" vertical="center" wrapText="1"/>
      <protection locked="0"/>
    </xf>
    <xf numFmtId="1" fontId="10" fillId="7" borderId="0" xfId="0" applyNumberFormat="1" applyFont="1" applyFill="1" applyAlignment="1" applyProtection="1">
      <alignment horizontal="center" vertical="center"/>
      <protection locked="0"/>
    </xf>
    <xf numFmtId="0" fontId="11" fillId="7" borderId="9" xfId="0" applyFont="1" applyFill="1" applyBorder="1" applyAlignment="1">
      <alignment horizontal="left" vertical="center" wrapText="1" indent="2"/>
    </xf>
    <xf numFmtId="1" fontId="13" fillId="2" borderId="9" xfId="2" applyNumberFormat="1" applyFont="1" applyBorder="1" applyAlignment="1" applyProtection="1">
      <alignment horizontal="center" vertical="center"/>
      <protection locked="0"/>
    </xf>
    <xf numFmtId="0" fontId="14" fillId="5" borderId="0" xfId="5" applyFont="1" applyBorder="1" applyAlignment="1">
      <alignment horizontal="left" vertical="center" wrapText="1" indent="1"/>
    </xf>
    <xf numFmtId="0" fontId="8" fillId="4" borderId="0" xfId="4" applyFont="1" applyBorder="1" applyAlignment="1">
      <alignment horizontal="left" vertical="center" wrapText="1" indent="2"/>
    </xf>
    <xf numFmtId="0" fontId="7" fillId="9" borderId="0" xfId="3" applyFont="1" applyFill="1" applyBorder="1" applyAlignment="1" applyProtection="1">
      <alignment horizontal="left" vertical="center" wrapText="1"/>
      <protection locked="0"/>
    </xf>
    <xf numFmtId="1" fontId="11" fillId="7" borderId="0" xfId="0" applyNumberFormat="1" applyFont="1" applyFill="1" applyAlignment="1">
      <alignment horizontal="center" vertical="center"/>
    </xf>
    <xf numFmtId="1" fontId="13" fillId="2" borderId="0" xfId="2" applyNumberFormat="1" applyFont="1" applyBorder="1" applyAlignment="1" applyProtection="1">
      <alignment horizontal="center" vertical="center"/>
      <protection locked="0"/>
    </xf>
    <xf numFmtId="0" fontId="7" fillId="9" borderId="7" xfId="3" applyFont="1" applyFill="1" applyBorder="1" applyAlignment="1" applyProtection="1">
      <alignment horizontal="left" vertical="center" wrapText="1"/>
      <protection locked="0"/>
    </xf>
    <xf numFmtId="1" fontId="13" fillId="2" borderId="7" xfId="2" applyNumberFormat="1" applyFont="1" applyBorder="1" applyAlignment="1" applyProtection="1">
      <alignment horizontal="center" vertical="center"/>
      <protection locked="0"/>
    </xf>
    <xf numFmtId="1" fontId="6" fillId="3" borderId="3" xfId="3" applyNumberFormat="1" applyFont="1" applyBorder="1" applyAlignment="1">
      <alignment horizontal="left" vertical="center" wrapText="1"/>
    </xf>
    <xf numFmtId="0" fontId="14" fillId="6" borderId="0" xfId="6" applyFont="1" applyBorder="1" applyAlignment="1">
      <alignment horizontal="left" vertical="center" wrapText="1" indent="1"/>
    </xf>
    <xf numFmtId="0" fontId="6" fillId="3" borderId="23" xfId="3" applyFont="1" applyBorder="1" applyAlignment="1" applyProtection="1">
      <alignment horizontal="center" vertical="center" wrapText="1"/>
    </xf>
    <xf numFmtId="0" fontId="6" fillId="3" borderId="3" xfId="3" applyFont="1" applyBorder="1" applyAlignment="1" applyProtection="1">
      <alignment horizontal="center" vertical="center" wrapText="1"/>
    </xf>
    <xf numFmtId="0" fontId="6" fillId="3" borderId="24" xfId="3" applyFont="1" applyBorder="1" applyAlignment="1" applyProtection="1">
      <alignment horizontal="center" vertical="center" wrapText="1"/>
    </xf>
    <xf numFmtId="0" fontId="21" fillId="0" borderId="1" xfId="1" applyFont="1" applyAlignment="1" applyProtection="1">
      <alignment horizontal="left" vertical="top" wrapText="1"/>
    </xf>
    <xf numFmtId="0" fontId="15" fillId="0" borderId="0" xfId="0" applyFont="1" applyAlignment="1">
      <alignment horizontal="left" vertical="center" wrapText="1"/>
    </xf>
    <xf numFmtId="0" fontId="7" fillId="9" borderId="10" xfId="3" applyFont="1" applyFill="1" applyBorder="1" applyAlignment="1" applyProtection="1">
      <alignment horizontal="left" vertical="center" wrapText="1"/>
      <protection locked="0"/>
    </xf>
    <xf numFmtId="0" fontId="7" fillId="9" borderId="11" xfId="3" applyFont="1" applyFill="1" applyBorder="1" applyAlignment="1" applyProtection="1">
      <alignment horizontal="left" vertical="center" wrapText="1"/>
      <protection locked="0"/>
    </xf>
    <xf numFmtId="0" fontId="7" fillId="9" borderId="12" xfId="3" applyFont="1" applyFill="1" applyBorder="1" applyAlignment="1" applyProtection="1">
      <alignment horizontal="left" vertical="center" wrapText="1"/>
      <protection locked="0"/>
    </xf>
    <xf numFmtId="0" fontId="7" fillId="9" borderId="13" xfId="3" applyFont="1" applyFill="1" applyBorder="1" applyAlignment="1" applyProtection="1">
      <alignment horizontal="left" vertical="center" wrapText="1"/>
      <protection locked="0"/>
    </xf>
    <xf numFmtId="0" fontId="7" fillId="9" borderId="14" xfId="3" applyFont="1" applyFill="1" applyBorder="1" applyAlignment="1" applyProtection="1">
      <alignment horizontal="left" vertical="center" wrapText="1"/>
      <protection locked="0"/>
    </xf>
    <xf numFmtId="0" fontId="7" fillId="9" borderId="15" xfId="3" applyFont="1" applyFill="1" applyBorder="1" applyAlignment="1" applyProtection="1">
      <alignment horizontal="left" vertical="center" wrapText="1"/>
      <protection locked="0"/>
    </xf>
    <xf numFmtId="0" fontId="7" fillId="9" borderId="16" xfId="3" applyFont="1" applyFill="1" applyBorder="1" applyAlignment="1" applyProtection="1">
      <alignment horizontal="left" vertical="center" wrapText="1"/>
      <protection locked="0"/>
    </xf>
    <xf numFmtId="0" fontId="7" fillId="9" borderId="17" xfId="3" applyFont="1" applyFill="1" applyBorder="1" applyAlignment="1" applyProtection="1">
      <alignment horizontal="left" vertical="center" wrapText="1"/>
      <protection locked="0"/>
    </xf>
    <xf numFmtId="0" fontId="7" fillId="9" borderId="18" xfId="3" applyFont="1" applyFill="1" applyBorder="1" applyAlignment="1" applyProtection="1">
      <alignment horizontal="left" vertical="center" wrapText="1"/>
      <protection locked="0"/>
    </xf>
  </cellXfs>
  <cellStyles count="7">
    <cellStyle name="20 % - Akzent4" xfId="4" builtinId="42"/>
    <cellStyle name="40 % - Akzent4" xfId="5" builtinId="43"/>
    <cellStyle name="60 % - Akzent4" xfId="6" builtinId="44"/>
    <cellStyle name="Akzent3" xfId="2" builtinId="37"/>
    <cellStyle name="Akzent4" xfId="3" builtinId="41"/>
    <cellStyle name="Standard" xfId="0" builtinId="0"/>
    <cellStyle name="Überschrift 1" xfId="1" builtinId="16"/>
  </cellStyles>
  <dxfs count="70">
    <dxf>
      <font>
        <color rgb="FF006100"/>
      </font>
      <fill>
        <patternFill>
          <bgColor rgb="FF00B050"/>
        </patternFill>
      </fill>
    </dxf>
    <dxf>
      <font>
        <color rgb="FF9C0006"/>
      </font>
      <fill>
        <patternFill>
          <bgColor rgb="FFFF0000"/>
        </patternFill>
      </fill>
    </dxf>
    <dxf>
      <font>
        <b/>
        <i val="0"/>
        <strike val="0"/>
        <color rgb="FFFF0000"/>
      </font>
      <fill>
        <patternFill>
          <fgColor theme="0"/>
          <bgColor theme="5" tint="0.59996337778862885"/>
        </patternFill>
      </fill>
      <border>
        <left/>
        <right/>
        <top/>
        <bottom/>
        <vertical/>
        <horizontal/>
      </border>
    </dxf>
    <dxf>
      <font>
        <color rgb="FF006100"/>
      </font>
      <fill>
        <patternFill>
          <bgColor rgb="FF00B050"/>
        </patternFill>
      </fill>
    </dxf>
    <dxf>
      <font>
        <color rgb="FF9C0006"/>
      </font>
      <fill>
        <patternFill>
          <bgColor rgb="FFFF0000"/>
        </patternFill>
      </fill>
    </dxf>
    <dxf>
      <font>
        <b/>
        <i val="0"/>
        <strike val="0"/>
        <color rgb="FFFF0000"/>
      </font>
      <fill>
        <patternFill>
          <fgColor theme="0"/>
          <bgColor theme="5" tint="0.59996337778862885"/>
        </patternFill>
      </fill>
      <border>
        <left/>
        <right/>
        <top/>
        <bottom/>
        <vertical/>
        <horizontal/>
      </border>
    </dxf>
    <dxf>
      <font>
        <color rgb="FF006100"/>
      </font>
      <fill>
        <patternFill>
          <bgColor rgb="FF00B050"/>
        </patternFill>
      </fill>
    </dxf>
    <dxf>
      <font>
        <color rgb="FF9C0006"/>
      </font>
      <fill>
        <patternFill>
          <bgColor rgb="FFFF0000"/>
        </patternFill>
      </fill>
    </dxf>
    <dxf>
      <font>
        <b/>
        <i val="0"/>
        <strike val="0"/>
        <color rgb="FFFF0000"/>
      </font>
      <fill>
        <patternFill>
          <fgColor theme="0"/>
          <bgColor theme="5" tint="0.59996337778862885"/>
        </patternFill>
      </fill>
      <border>
        <left/>
        <right/>
        <top/>
        <bottom/>
        <vertical/>
        <horizontal/>
      </border>
    </dxf>
    <dxf>
      <font>
        <color rgb="FF006100"/>
      </font>
      <fill>
        <patternFill>
          <bgColor rgb="FF00B050"/>
        </patternFill>
      </fill>
    </dxf>
    <dxf>
      <font>
        <color rgb="FF9C0006"/>
      </font>
      <fill>
        <patternFill>
          <bgColor rgb="FFFF0000"/>
        </patternFill>
      </fill>
    </dxf>
    <dxf>
      <font>
        <b/>
        <i val="0"/>
        <strike val="0"/>
        <color rgb="FFFF0000"/>
      </font>
      <fill>
        <patternFill>
          <fgColor theme="0"/>
          <bgColor theme="5" tint="0.59996337778862885"/>
        </patternFill>
      </fill>
      <border>
        <left/>
        <right/>
        <top/>
        <bottom/>
        <vertical/>
        <horizontal/>
      </border>
    </dxf>
    <dxf>
      <font>
        <color rgb="FF9C0006"/>
      </font>
      <fill>
        <patternFill>
          <bgColor rgb="FFFF0000"/>
        </patternFill>
      </fill>
    </dxf>
    <dxf>
      <font>
        <color rgb="FF006100"/>
      </font>
      <fill>
        <patternFill>
          <bgColor rgb="FF00B050"/>
        </patternFill>
      </fill>
    </dxf>
    <dxf>
      <font>
        <color rgb="FF9C0006"/>
      </font>
      <fill>
        <patternFill>
          <bgColor rgb="FFFF0000"/>
        </patternFill>
      </fill>
    </dxf>
    <dxf>
      <font>
        <color rgb="FF006100"/>
      </font>
      <fill>
        <patternFill>
          <bgColor rgb="FF00B050"/>
        </patternFill>
      </fill>
    </dxf>
    <dxf>
      <font>
        <b/>
        <i val="0"/>
        <strike val="0"/>
        <color rgb="FFFF0000"/>
      </font>
      <fill>
        <patternFill>
          <fgColor theme="0"/>
          <bgColor theme="5" tint="0.59996337778862885"/>
        </patternFill>
      </fill>
      <border>
        <left/>
        <right/>
        <top/>
        <bottom/>
        <vertical/>
        <horizontal/>
      </border>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ont>
        <b val="0"/>
        <i val="0"/>
        <strike val="0"/>
        <condense val="0"/>
        <extend val="0"/>
        <outline val="0"/>
        <shadow val="0"/>
        <u val="none"/>
        <vertAlign val="baseline"/>
        <sz val="12"/>
        <color auto="1"/>
        <name val="Arial"/>
        <scheme val="none"/>
      </font>
      <numFmt numFmtId="2" formatCode="0.00"/>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1" formatCode="0"/>
      <fill>
        <patternFill patternType="none">
          <fgColor indexed="64"/>
          <bgColor indexed="65"/>
        </patternFill>
      </fill>
      <alignment vertical="center" textRotation="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vertical="center" textRotation="0" indent="0" justifyLastLine="0" shrinkToFit="0" readingOrder="0"/>
      <protection locked="1" hidden="0"/>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auto="1"/>
        <name val="Arial"/>
        <scheme val="none"/>
      </font>
      <fill>
        <patternFill patternType="none">
          <fgColor rgb="FF000000"/>
          <bgColor rgb="FFFFFFFF"/>
        </patternFill>
      </fill>
      <alignment vertical="center" textRotation="0" indent="0" justifyLastLine="0" shrinkToFit="0" readingOrder="0"/>
      <protection locked="1" hidden="0"/>
    </dxf>
    <dxf>
      <border>
        <bottom style="thin">
          <color rgb="FF000000"/>
        </bottom>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center" textRotation="0" indent="0" justifyLastLine="0" shrinkToFit="0" readingOrder="0"/>
      <protection locked="1" hidden="0"/>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829236</xdr:colOff>
      <xdr:row>1</xdr:row>
      <xdr:rowOff>414617</xdr:rowOff>
    </xdr:from>
    <xdr:to>
      <xdr:col>7</xdr:col>
      <xdr:colOff>32017</xdr:colOff>
      <xdr:row>4</xdr:row>
      <xdr:rowOff>4002</xdr:rowOff>
    </xdr:to>
    <xdr:pic>
      <xdr:nvPicPr>
        <xdr:cNvPr id="2" name="Grafik 1">
          <a:extLst>
            <a:ext uri="{FF2B5EF4-FFF2-40B4-BE49-F238E27FC236}">
              <a16:creationId xmlns:a16="http://schemas.microsoft.com/office/drawing/2014/main" id="{A2672528-4756-46D9-A766-DA91F6435D4B}"/>
            </a:ext>
          </a:extLst>
        </xdr:cNvPr>
        <xdr:cNvPicPr/>
      </xdr:nvPicPr>
      <xdr:blipFill>
        <a:blip xmlns:r="http://schemas.openxmlformats.org/officeDocument/2006/relationships" r:embed="rId1" cstate="print">
          <a:biLevel thresh="50000"/>
          <a:extLst>
            <a:ext uri="{28A0092B-C50C-407E-A947-70E740481C1C}">
              <a14:useLocalDpi xmlns:a14="http://schemas.microsoft.com/office/drawing/2010/main" val="0"/>
            </a:ext>
          </a:extLst>
        </a:blip>
        <a:srcRect/>
        <a:stretch>
          <a:fillRect/>
        </a:stretch>
      </xdr:blipFill>
      <xdr:spPr bwMode="auto">
        <a:xfrm>
          <a:off x="18915530" y="605117"/>
          <a:ext cx="2149928" cy="1102179"/>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le114" displayName="Tabelle114" ref="B19:G151" totalsRowShown="0" headerRowDxfId="69" dataDxfId="67" headerRowBorderDxfId="68" tableBorderDxfId="66">
  <autoFilter ref="B19:G151" xr:uid="{00000000-0009-0000-0100-000003000000}"/>
  <tableColumns count="6">
    <tableColumn id="1" xr3:uid="{00000000-0010-0000-0000-000001000000}" name="Teil A - Referenzprojekte für die Mindestanforderung &quot;Abschluss von Serviceverträgen über Support für ein Fahrgastinformationssystem&quot;" dataDxfId="65"/>
    <tableColumn id="2" xr3:uid="{00000000-0010-0000-0000-000002000000}" name="Gewichtung" dataDxfId="64"/>
    <tableColumn id="3" xr3:uid="{00000000-0010-0000-0000-000003000000}" name="Kriterium / Maximale_x000a_Bewertungssumme" dataDxfId="63"/>
    <tableColumn id="8" xr3:uid="{00000000-0010-0000-0000-000008000000}" name="Kriterium erfüllt" dataDxfId="62"/>
    <tableColumn id="7" xr3:uid="{00000000-0010-0000-0000-000007000000}" name="Punktzahl_x000a_Bieter" dataDxfId="61"/>
    <tableColumn id="6" xr3:uid="{00000000-0010-0000-0000-000006000000}" name="Anmerkungen" dataDxfId="60"/>
  </tableColumns>
  <tableStyleInfo name="TableStyleMedium1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pageSetUpPr fitToPage="1"/>
  </sheetPr>
  <dimension ref="B2:G191"/>
  <sheetViews>
    <sheetView showGridLines="0" tabSelected="1" topLeftCell="A11" zoomScale="70" zoomScaleNormal="70" zoomScaleSheetLayoutView="80" workbookViewId="0">
      <selection activeCell="B2" sqref="B2:G2"/>
    </sheetView>
  </sheetViews>
  <sheetFormatPr baseColWidth="10" defaultColWidth="11.109375" defaultRowHeight="15" x14ac:dyDescent="0.2"/>
  <cols>
    <col min="1" max="1" width="6.88671875" style="1" customWidth="1"/>
    <col min="2" max="2" width="156.88671875" style="1" customWidth="1"/>
    <col min="3" max="3" width="11.88671875" style="6" customWidth="1"/>
    <col min="4" max="4" width="20.33203125" style="7" customWidth="1"/>
    <col min="5" max="5" width="14.88671875" style="7" customWidth="1"/>
    <col min="6" max="6" width="13.5546875" style="7" customWidth="1"/>
    <col min="7" max="7" width="20.77734375" style="7" customWidth="1"/>
    <col min="8" max="16384" width="11.109375" style="1"/>
  </cols>
  <sheetData>
    <row r="2" spans="2:7" ht="90.75" customHeight="1" thickBot="1" x14ac:dyDescent="0.25">
      <c r="B2" s="83" t="s">
        <v>59</v>
      </c>
      <c r="C2" s="83"/>
      <c r="D2" s="83"/>
      <c r="E2" s="83"/>
      <c r="F2" s="83"/>
      <c r="G2" s="83"/>
    </row>
    <row r="3" spans="2:7" customFormat="1" ht="6" customHeight="1" thickTop="1" x14ac:dyDescent="0.2"/>
    <row r="4" spans="2:7" customFormat="1" ht="21.75" customHeight="1" x14ac:dyDescent="0.2">
      <c r="B4" s="60"/>
    </row>
    <row r="5" spans="2:7" customFormat="1" ht="6" customHeight="1" x14ac:dyDescent="0.2"/>
    <row r="6" spans="2:7" s="2" customFormat="1" ht="221.25" customHeight="1" x14ac:dyDescent="0.2">
      <c r="B6" s="84" t="s">
        <v>58</v>
      </c>
      <c r="C6" s="84"/>
      <c r="D6" s="84"/>
      <c r="E6" s="84"/>
      <c r="F6" s="84"/>
      <c r="G6" s="84"/>
    </row>
    <row r="7" spans="2:7" customFormat="1" ht="6" customHeight="1" x14ac:dyDescent="0.2"/>
    <row r="8" spans="2:7" s="2" customFormat="1" ht="30" customHeight="1" x14ac:dyDescent="0.2">
      <c r="B8" s="14" t="s">
        <v>0</v>
      </c>
      <c r="C8" s="3"/>
      <c r="D8" s="3"/>
      <c r="E8" s="3"/>
      <c r="F8" s="3"/>
    </row>
    <row r="9" spans="2:7" customFormat="1" ht="6" customHeight="1" thickBot="1" x14ac:dyDescent="0.25"/>
    <row r="10" spans="2:7" s="2" customFormat="1" ht="27" customHeight="1" x14ac:dyDescent="0.2">
      <c r="B10" s="85"/>
      <c r="C10" s="86"/>
      <c r="D10" s="86"/>
      <c r="E10" s="86"/>
      <c r="F10" s="86"/>
      <c r="G10" s="87"/>
    </row>
    <row r="11" spans="2:7" s="2" customFormat="1" ht="27" customHeight="1" x14ac:dyDescent="0.2">
      <c r="B11" s="88"/>
      <c r="C11" s="89"/>
      <c r="D11" s="89"/>
      <c r="E11" s="89"/>
      <c r="F11" s="89"/>
      <c r="G11" s="90"/>
    </row>
    <row r="12" spans="2:7" s="2" customFormat="1" ht="27" customHeight="1" thickBot="1" x14ac:dyDescent="0.25">
      <c r="B12" s="91"/>
      <c r="C12" s="92"/>
      <c r="D12" s="92"/>
      <c r="E12" s="92"/>
      <c r="F12" s="92"/>
      <c r="G12" s="93"/>
    </row>
    <row r="13" spans="2:7" ht="14.45" customHeight="1" thickBot="1" x14ac:dyDescent="0.25"/>
    <row r="14" spans="2:7" ht="38.1" customHeight="1" x14ac:dyDescent="0.2">
      <c r="B14" s="4" t="s">
        <v>1</v>
      </c>
      <c r="C14" s="58"/>
      <c r="D14" s="59" t="s">
        <v>2</v>
      </c>
      <c r="E14" s="80" t="s">
        <v>3</v>
      </c>
      <c r="F14" s="81"/>
      <c r="G14" s="82"/>
    </row>
    <row r="15" spans="2:7" ht="39" customHeight="1" x14ac:dyDescent="0.2">
      <c r="B15" s="57" t="s">
        <v>20</v>
      </c>
      <c r="C15" s="5"/>
      <c r="D15" s="13">
        <f>D22</f>
        <v>3</v>
      </c>
      <c r="E15" s="22"/>
      <c r="F15" s="23">
        <f>F22</f>
        <v>0</v>
      </c>
      <c r="G15" s="24"/>
    </row>
    <row r="16" spans="2:7" ht="39" customHeight="1" thickBot="1" x14ac:dyDescent="0.25">
      <c r="B16" s="15" t="s">
        <v>21</v>
      </c>
      <c r="C16" s="16"/>
      <c r="D16" s="50">
        <f>D47</f>
        <v>21</v>
      </c>
      <c r="E16" s="25"/>
      <c r="F16" s="27">
        <f>F47</f>
        <v>0</v>
      </c>
      <c r="G16" s="26"/>
    </row>
    <row r="17" spans="2:7" ht="39" customHeight="1" thickBot="1" x14ac:dyDescent="0.25">
      <c r="B17" s="51" t="s">
        <v>4</v>
      </c>
      <c r="C17" s="52"/>
      <c r="D17" s="53">
        <f>SUM(D15:D16)</f>
        <v>24</v>
      </c>
      <c r="E17" s="54"/>
      <c r="F17" s="55">
        <f>SUM(F15:F16)</f>
        <v>0</v>
      </c>
      <c r="G17" s="56"/>
    </row>
    <row r="18" spans="2:7" ht="14.45" customHeight="1" x14ac:dyDescent="0.2"/>
    <row r="19" spans="2:7" ht="82.5" customHeight="1" x14ac:dyDescent="0.2">
      <c r="B19" s="61" t="s">
        <v>20</v>
      </c>
      <c r="C19" s="62" t="s">
        <v>5</v>
      </c>
      <c r="D19" s="63" t="s">
        <v>6</v>
      </c>
      <c r="E19" s="64" t="s">
        <v>7</v>
      </c>
      <c r="F19" s="64" t="s">
        <v>8</v>
      </c>
      <c r="G19" s="64" t="s">
        <v>9</v>
      </c>
    </row>
    <row r="20" spans="2:7" ht="98.25" customHeight="1" x14ac:dyDescent="0.2">
      <c r="B20" s="48" t="s">
        <v>35</v>
      </c>
      <c r="C20" s="8"/>
      <c r="D20" s="9"/>
      <c r="E20" s="21"/>
      <c r="F20" s="21"/>
      <c r="G20" s="21"/>
    </row>
    <row r="21" spans="2:7" ht="87.75" customHeight="1" x14ac:dyDescent="0.2">
      <c r="B21" s="65" t="s">
        <v>34</v>
      </c>
      <c r="C21" s="66"/>
      <c r="D21" s="28" t="s">
        <v>10</v>
      </c>
      <c r="E21" s="67"/>
      <c r="F21" s="66"/>
      <c r="G21" s="68"/>
    </row>
    <row r="22" spans="2:7" ht="101.25" customHeight="1" x14ac:dyDescent="0.2">
      <c r="B22" s="69" t="s">
        <v>22</v>
      </c>
      <c r="C22" s="32">
        <v>1</v>
      </c>
      <c r="D22" s="33">
        <v>3</v>
      </c>
      <c r="E22" s="34"/>
      <c r="F22" s="32">
        <f>(IF(E22="Variante 1",1,IF(E22="Variante 2",2,IF(E22="Variante 3",3,))))*C22</f>
        <v>0</v>
      </c>
      <c r="G22" s="70"/>
    </row>
    <row r="23" spans="2:7" ht="41.45" customHeight="1" x14ac:dyDescent="0.2">
      <c r="B23" s="48" t="s">
        <v>11</v>
      </c>
      <c r="C23" s="48"/>
      <c r="D23" s="49"/>
      <c r="E23" s="48"/>
      <c r="F23" s="48"/>
      <c r="G23" s="48"/>
    </row>
    <row r="24" spans="2:7" ht="41.45" customHeight="1" x14ac:dyDescent="0.2">
      <c r="B24" s="71" t="s">
        <v>12</v>
      </c>
      <c r="C24" s="17"/>
      <c r="D24" s="18"/>
      <c r="E24" s="17"/>
      <c r="F24" s="17"/>
      <c r="G24" s="17"/>
    </row>
    <row r="25" spans="2:7" ht="38.1" customHeight="1" x14ac:dyDescent="0.2">
      <c r="B25" s="72" t="s">
        <v>13</v>
      </c>
      <c r="C25" s="19"/>
      <c r="D25" s="20"/>
      <c r="E25" s="19"/>
      <c r="F25" s="19"/>
      <c r="G25" s="19"/>
    </row>
    <row r="26" spans="2:7" ht="84.6" customHeight="1" x14ac:dyDescent="0.2">
      <c r="B26" s="73"/>
      <c r="C26" s="74"/>
      <c r="D26" s="28"/>
      <c r="E26" s="30"/>
      <c r="F26" s="31"/>
      <c r="G26" s="75"/>
    </row>
    <row r="27" spans="2:7" ht="38.1" customHeight="1" x14ac:dyDescent="0.2">
      <c r="B27" s="72" t="s">
        <v>14</v>
      </c>
      <c r="C27" s="19"/>
      <c r="D27" s="20"/>
      <c r="E27" s="19"/>
      <c r="F27" s="19"/>
      <c r="G27" s="19"/>
    </row>
    <row r="28" spans="2:7" ht="85.5" customHeight="1" x14ac:dyDescent="0.2">
      <c r="B28" s="73"/>
      <c r="C28" s="74"/>
      <c r="D28" s="28"/>
      <c r="E28" s="30"/>
      <c r="F28" s="31"/>
      <c r="G28" s="75"/>
    </row>
    <row r="29" spans="2:7" ht="38.1" customHeight="1" x14ac:dyDescent="0.2">
      <c r="B29" s="72" t="s">
        <v>15</v>
      </c>
      <c r="C29" s="19"/>
      <c r="D29" s="20"/>
      <c r="E29" s="19"/>
      <c r="F29" s="19"/>
      <c r="G29" s="19"/>
    </row>
    <row r="30" spans="2:7" ht="84" customHeight="1" x14ac:dyDescent="0.2">
      <c r="B30" s="73"/>
      <c r="C30" s="74"/>
      <c r="D30" s="28"/>
      <c r="E30" s="30"/>
      <c r="F30" s="31"/>
      <c r="G30" s="75"/>
    </row>
    <row r="31" spans="2:7" ht="45" customHeight="1" x14ac:dyDescent="0.2">
      <c r="B31" s="48" t="s">
        <v>16</v>
      </c>
      <c r="C31" s="48"/>
      <c r="D31" s="49"/>
      <c r="E31" s="48"/>
      <c r="F31" s="48"/>
      <c r="G31" s="48"/>
    </row>
    <row r="32" spans="2:7" ht="41.45" customHeight="1" x14ac:dyDescent="0.2">
      <c r="B32" s="71" t="s">
        <v>17</v>
      </c>
      <c r="C32" s="17"/>
      <c r="D32" s="18"/>
      <c r="E32" s="17"/>
      <c r="F32" s="17"/>
      <c r="G32" s="17"/>
    </row>
    <row r="33" spans="2:7" ht="38.1" customHeight="1" x14ac:dyDescent="0.2">
      <c r="B33" s="72" t="s">
        <v>13</v>
      </c>
      <c r="C33" s="19"/>
      <c r="D33" s="20"/>
      <c r="E33" s="19"/>
      <c r="F33" s="19"/>
      <c r="G33" s="19"/>
    </row>
    <row r="34" spans="2:7" ht="84.95" customHeight="1" x14ac:dyDescent="0.2">
      <c r="B34" s="73"/>
      <c r="C34" s="74"/>
      <c r="D34" s="28"/>
      <c r="E34" s="30"/>
      <c r="F34" s="31"/>
      <c r="G34" s="75"/>
    </row>
    <row r="35" spans="2:7" ht="38.1" customHeight="1" x14ac:dyDescent="0.2">
      <c r="B35" s="72" t="s">
        <v>14</v>
      </c>
      <c r="C35" s="19"/>
      <c r="D35" s="20"/>
      <c r="E35" s="19"/>
      <c r="F35" s="19"/>
      <c r="G35" s="19"/>
    </row>
    <row r="36" spans="2:7" ht="84.95" customHeight="1" x14ac:dyDescent="0.2">
      <c r="B36" s="73"/>
      <c r="C36" s="74"/>
      <c r="D36" s="28"/>
      <c r="E36" s="30"/>
      <c r="F36" s="31"/>
      <c r="G36" s="75"/>
    </row>
    <row r="37" spans="2:7" ht="38.1" customHeight="1" x14ac:dyDescent="0.2">
      <c r="B37" s="72" t="s">
        <v>15</v>
      </c>
      <c r="C37" s="19"/>
      <c r="D37" s="20"/>
      <c r="E37" s="19"/>
      <c r="F37" s="19"/>
      <c r="G37" s="19"/>
    </row>
    <row r="38" spans="2:7" ht="84.95" customHeight="1" x14ac:dyDescent="0.2">
      <c r="B38" s="73"/>
      <c r="C38" s="74"/>
      <c r="D38" s="28"/>
      <c r="E38" s="30"/>
      <c r="F38" s="31"/>
      <c r="G38" s="75"/>
    </row>
    <row r="39" spans="2:7" ht="45" customHeight="1" x14ac:dyDescent="0.2">
      <c r="B39" s="48" t="s">
        <v>18</v>
      </c>
      <c r="C39" s="48"/>
      <c r="D39" s="49"/>
      <c r="E39" s="48"/>
      <c r="F39" s="48"/>
      <c r="G39" s="48"/>
    </row>
    <row r="40" spans="2:7" ht="41.45" customHeight="1" x14ac:dyDescent="0.2">
      <c r="B40" s="71" t="s">
        <v>19</v>
      </c>
      <c r="C40" s="17"/>
      <c r="D40" s="18"/>
      <c r="E40" s="17"/>
      <c r="F40" s="17"/>
      <c r="G40" s="17"/>
    </row>
    <row r="41" spans="2:7" ht="38.1" customHeight="1" x14ac:dyDescent="0.2">
      <c r="B41" s="72" t="s">
        <v>13</v>
      </c>
      <c r="C41" s="19"/>
      <c r="D41" s="20"/>
      <c r="E41" s="19"/>
      <c r="F41" s="19"/>
      <c r="G41" s="19"/>
    </row>
    <row r="42" spans="2:7" ht="84.95" customHeight="1" x14ac:dyDescent="0.2">
      <c r="B42" s="73"/>
      <c r="C42" s="74"/>
      <c r="D42" s="28"/>
      <c r="E42" s="30"/>
      <c r="F42" s="31"/>
      <c r="G42" s="75"/>
    </row>
    <row r="43" spans="2:7" ht="38.1" customHeight="1" x14ac:dyDescent="0.2">
      <c r="B43" s="72" t="s">
        <v>14</v>
      </c>
      <c r="C43" s="19"/>
      <c r="D43" s="20"/>
      <c r="E43" s="19"/>
      <c r="F43" s="19"/>
      <c r="G43" s="19"/>
    </row>
    <row r="44" spans="2:7" ht="84.95" customHeight="1" x14ac:dyDescent="0.2">
      <c r="B44" s="73"/>
      <c r="C44" s="74"/>
      <c r="D44" s="28"/>
      <c r="E44" s="30"/>
      <c r="F44" s="31"/>
      <c r="G44" s="75"/>
    </row>
    <row r="45" spans="2:7" ht="38.1" customHeight="1" x14ac:dyDescent="0.2">
      <c r="B45" s="72" t="s">
        <v>15</v>
      </c>
      <c r="C45" s="19"/>
      <c r="D45" s="20"/>
      <c r="E45" s="19"/>
      <c r="F45" s="19"/>
      <c r="G45" s="19"/>
    </row>
    <row r="46" spans="2:7" ht="84.95" customHeight="1" thickBot="1" x14ac:dyDescent="0.25">
      <c r="B46" s="76"/>
      <c r="C46" s="36"/>
      <c r="D46" s="29"/>
      <c r="E46" s="46"/>
      <c r="F46" s="47"/>
      <c r="G46" s="77"/>
    </row>
    <row r="47" spans="2:7" ht="170.25" customHeight="1" x14ac:dyDescent="0.2">
      <c r="B47" s="78" t="s">
        <v>23</v>
      </c>
      <c r="C47" s="43"/>
      <c r="D47" s="35">
        <f>SUM(D51,D77,D103,D129)</f>
        <v>21</v>
      </c>
      <c r="E47" s="43"/>
      <c r="F47" s="43">
        <f>SUM(F51,F77,F103,F129)</f>
        <v>0</v>
      </c>
      <c r="G47" s="43"/>
    </row>
    <row r="48" spans="2:7" ht="45" customHeight="1" x14ac:dyDescent="0.2">
      <c r="B48" s="79" t="s">
        <v>52</v>
      </c>
      <c r="C48" s="44"/>
      <c r="D48" s="45"/>
      <c r="E48" s="44"/>
      <c r="F48" s="44"/>
      <c r="G48" s="44"/>
    </row>
    <row r="49" spans="2:7" ht="42" customHeight="1" x14ac:dyDescent="0.2">
      <c r="B49" s="71" t="s">
        <v>24</v>
      </c>
      <c r="C49" s="37"/>
      <c r="D49" s="38"/>
      <c r="E49" s="39"/>
      <c r="F49" s="39"/>
      <c r="G49" s="39"/>
    </row>
    <row r="50" spans="2:7" ht="92.25" customHeight="1" x14ac:dyDescent="0.2">
      <c r="B50" s="65" t="s">
        <v>53</v>
      </c>
      <c r="C50" s="66"/>
      <c r="D50" s="28" t="s">
        <v>10</v>
      </c>
      <c r="E50" s="67"/>
      <c r="F50" s="66"/>
      <c r="G50" s="75"/>
    </row>
    <row r="51" spans="2:7" ht="124.5" customHeight="1" x14ac:dyDescent="0.2">
      <c r="B51" s="69" t="s">
        <v>54</v>
      </c>
      <c r="C51" s="32">
        <v>2</v>
      </c>
      <c r="D51" s="33">
        <v>6</v>
      </c>
      <c r="E51" s="34"/>
      <c r="F51" s="32">
        <f>(IF(E51="Variante 1",1,IF(E51="Variante 2",2,IF(E51="Variante 3",3,))))*C51</f>
        <v>0</v>
      </c>
      <c r="G51" s="70"/>
    </row>
    <row r="52" spans="2:7" ht="42" customHeight="1" x14ac:dyDescent="0.2">
      <c r="B52" s="71" t="s">
        <v>36</v>
      </c>
      <c r="C52" s="37"/>
      <c r="D52" s="38"/>
      <c r="E52" s="39"/>
      <c r="F52" s="39"/>
      <c r="G52" s="39"/>
    </row>
    <row r="53" spans="2:7" ht="42" customHeight="1" x14ac:dyDescent="0.2">
      <c r="B53" s="71" t="s">
        <v>55</v>
      </c>
      <c r="C53" s="40"/>
      <c r="D53" s="41"/>
      <c r="E53" s="42"/>
      <c r="F53" s="42"/>
      <c r="G53" s="42"/>
    </row>
    <row r="54" spans="2:7" ht="39" customHeight="1" x14ac:dyDescent="0.2">
      <c r="B54" s="72" t="s">
        <v>13</v>
      </c>
      <c r="C54" s="19"/>
      <c r="D54" s="20"/>
      <c r="E54" s="19"/>
      <c r="F54" s="19"/>
      <c r="G54" s="19"/>
    </row>
    <row r="55" spans="2:7" ht="85.5" customHeight="1" x14ac:dyDescent="0.2">
      <c r="B55" s="73"/>
      <c r="C55" s="74"/>
      <c r="D55" s="28"/>
      <c r="E55" s="30"/>
      <c r="F55" s="31"/>
      <c r="G55" s="75"/>
    </row>
    <row r="56" spans="2:7" ht="39" customHeight="1" x14ac:dyDescent="0.2">
      <c r="B56" s="72" t="s">
        <v>14</v>
      </c>
      <c r="C56" s="19"/>
      <c r="D56" s="20"/>
      <c r="E56" s="19"/>
      <c r="F56" s="19"/>
      <c r="G56" s="19"/>
    </row>
    <row r="57" spans="2:7" ht="84.95" customHeight="1" x14ac:dyDescent="0.2">
      <c r="B57" s="73"/>
      <c r="C57" s="74"/>
      <c r="D57" s="28"/>
      <c r="E57" s="30"/>
      <c r="F57" s="31"/>
      <c r="G57" s="75"/>
    </row>
    <row r="58" spans="2:7" ht="38.1" customHeight="1" x14ac:dyDescent="0.2">
      <c r="B58" s="72" t="s">
        <v>15</v>
      </c>
      <c r="C58" s="19"/>
      <c r="D58" s="20"/>
      <c r="E58" s="19"/>
      <c r="F58" s="19"/>
      <c r="G58" s="19"/>
    </row>
    <row r="59" spans="2:7" ht="87" customHeight="1" x14ac:dyDescent="0.2">
      <c r="B59" s="73"/>
      <c r="C59" s="74"/>
      <c r="D59" s="28"/>
      <c r="E59" s="30"/>
      <c r="F59" s="31"/>
      <c r="G59" s="75"/>
    </row>
    <row r="60" spans="2:7" ht="42" customHeight="1" x14ac:dyDescent="0.2">
      <c r="B60" s="71" t="s">
        <v>56</v>
      </c>
      <c r="C60" s="40"/>
      <c r="D60" s="41"/>
      <c r="E60" s="42"/>
      <c r="F60" s="42"/>
      <c r="G60" s="42"/>
    </row>
    <row r="61" spans="2:7" ht="39" customHeight="1" x14ac:dyDescent="0.2">
      <c r="B61" s="72" t="s">
        <v>13</v>
      </c>
      <c r="C61" s="19"/>
      <c r="D61" s="20"/>
      <c r="E61" s="19"/>
      <c r="F61" s="19"/>
      <c r="G61" s="19"/>
    </row>
    <row r="62" spans="2:7" ht="84.95" customHeight="1" x14ac:dyDescent="0.2">
      <c r="B62" s="73"/>
      <c r="C62" s="74"/>
      <c r="D62" s="28"/>
      <c r="E62" s="30"/>
      <c r="F62" s="31"/>
      <c r="G62" s="75"/>
    </row>
    <row r="63" spans="2:7" ht="39" customHeight="1" x14ac:dyDescent="0.2">
      <c r="B63" s="72" t="s">
        <v>14</v>
      </c>
      <c r="C63" s="19"/>
      <c r="D63" s="20"/>
      <c r="E63" s="19"/>
      <c r="F63" s="19"/>
      <c r="G63" s="19"/>
    </row>
    <row r="64" spans="2:7" ht="84.6" customHeight="1" x14ac:dyDescent="0.2">
      <c r="B64" s="73"/>
      <c r="C64" s="74"/>
      <c r="D64" s="28"/>
      <c r="E64" s="30"/>
      <c r="F64" s="31"/>
      <c r="G64" s="75"/>
    </row>
    <row r="65" spans="2:7" ht="39" customHeight="1" x14ac:dyDescent="0.2">
      <c r="B65" s="72" t="s">
        <v>15</v>
      </c>
      <c r="C65" s="19"/>
      <c r="D65" s="20"/>
      <c r="E65" s="19"/>
      <c r="F65" s="19"/>
      <c r="G65" s="19"/>
    </row>
    <row r="66" spans="2:7" ht="84.95" customHeight="1" x14ac:dyDescent="0.2">
      <c r="B66" s="73"/>
      <c r="C66" s="74"/>
      <c r="D66" s="28"/>
      <c r="E66" s="30"/>
      <c r="F66" s="31"/>
      <c r="G66" s="75"/>
    </row>
    <row r="67" spans="2:7" ht="42" customHeight="1" x14ac:dyDescent="0.2">
      <c r="B67" s="71" t="s">
        <v>57</v>
      </c>
      <c r="C67" s="40"/>
      <c r="D67" s="41"/>
      <c r="E67" s="42"/>
      <c r="F67" s="42"/>
      <c r="G67" s="42"/>
    </row>
    <row r="68" spans="2:7" ht="39" customHeight="1" x14ac:dyDescent="0.2">
      <c r="B68" s="72" t="s">
        <v>13</v>
      </c>
      <c r="C68" s="19"/>
      <c r="D68" s="20"/>
      <c r="E68" s="19"/>
      <c r="F68" s="19"/>
      <c r="G68" s="19"/>
    </row>
    <row r="69" spans="2:7" ht="84.95" customHeight="1" x14ac:dyDescent="0.2">
      <c r="B69" s="73"/>
      <c r="C69" s="74"/>
      <c r="D69" s="28"/>
      <c r="E69" s="30"/>
      <c r="F69" s="31"/>
      <c r="G69" s="75"/>
    </row>
    <row r="70" spans="2:7" ht="39" customHeight="1" x14ac:dyDescent="0.2">
      <c r="B70" s="72" t="s">
        <v>14</v>
      </c>
      <c r="C70" s="19"/>
      <c r="D70" s="20"/>
      <c r="E70" s="19"/>
      <c r="F70" s="19"/>
      <c r="G70" s="19"/>
    </row>
    <row r="71" spans="2:7" ht="85.5" customHeight="1" x14ac:dyDescent="0.2">
      <c r="B71" s="73"/>
      <c r="C71" s="74"/>
      <c r="D71" s="28"/>
      <c r="E71" s="30"/>
      <c r="F71" s="31"/>
      <c r="G71" s="75"/>
    </row>
    <row r="72" spans="2:7" ht="39" customHeight="1" x14ac:dyDescent="0.2">
      <c r="B72" s="72" t="s">
        <v>15</v>
      </c>
      <c r="C72" s="19"/>
      <c r="D72" s="20"/>
      <c r="E72" s="19"/>
      <c r="F72" s="19"/>
      <c r="G72" s="19"/>
    </row>
    <row r="73" spans="2:7" ht="84" customHeight="1" x14ac:dyDescent="0.2">
      <c r="B73" s="73"/>
      <c r="C73" s="74"/>
      <c r="D73" s="28"/>
      <c r="E73" s="30"/>
      <c r="F73" s="31"/>
      <c r="G73" s="75"/>
    </row>
    <row r="74" spans="2:7" ht="45" customHeight="1" x14ac:dyDescent="0.2">
      <c r="B74" s="79" t="s">
        <v>40</v>
      </c>
      <c r="C74" s="44"/>
      <c r="D74" s="45"/>
      <c r="E74" s="44"/>
      <c r="F74" s="44"/>
      <c r="G74" s="44"/>
    </row>
    <row r="75" spans="2:7" ht="42" customHeight="1" x14ac:dyDescent="0.2">
      <c r="B75" s="71" t="s">
        <v>25</v>
      </c>
      <c r="C75" s="37"/>
      <c r="D75" s="38"/>
      <c r="E75" s="39"/>
      <c r="F75" s="39"/>
      <c r="G75" s="39"/>
    </row>
    <row r="76" spans="2:7" ht="135.75" customHeight="1" x14ac:dyDescent="0.2">
      <c r="B76" s="65" t="s">
        <v>41</v>
      </c>
      <c r="C76" s="66"/>
      <c r="D76" s="28" t="s">
        <v>10</v>
      </c>
      <c r="E76" s="67"/>
      <c r="F76" s="66"/>
      <c r="G76" s="75"/>
    </row>
    <row r="77" spans="2:7" ht="135.75" customHeight="1" x14ac:dyDescent="0.2">
      <c r="B77" s="69" t="s">
        <v>42</v>
      </c>
      <c r="C77" s="32">
        <v>2</v>
      </c>
      <c r="D77" s="33">
        <v>6</v>
      </c>
      <c r="E77" s="34"/>
      <c r="F77" s="32">
        <f>(IF(E77="Variante 1",1,IF(E77="Variante 2",2,IF(E77="Variante 3",3,))))*C77</f>
        <v>0</v>
      </c>
      <c r="G77" s="70"/>
    </row>
    <row r="78" spans="2:7" ht="42" customHeight="1" x14ac:dyDescent="0.2">
      <c r="B78" s="71" t="s">
        <v>37</v>
      </c>
      <c r="C78" s="37"/>
      <c r="D78" s="38"/>
      <c r="E78" s="39"/>
      <c r="F78" s="39"/>
      <c r="G78" s="39"/>
    </row>
    <row r="79" spans="2:7" ht="42" customHeight="1" x14ac:dyDescent="0.2">
      <c r="B79" s="71" t="s">
        <v>43</v>
      </c>
      <c r="C79" s="40"/>
      <c r="D79" s="41"/>
      <c r="E79" s="42"/>
      <c r="F79" s="42"/>
      <c r="G79" s="42"/>
    </row>
    <row r="80" spans="2:7" ht="39" customHeight="1" x14ac:dyDescent="0.2">
      <c r="B80" s="72" t="s">
        <v>13</v>
      </c>
      <c r="C80" s="19"/>
      <c r="D80" s="20"/>
      <c r="E80" s="19"/>
      <c r="F80" s="19"/>
      <c r="G80" s="19"/>
    </row>
    <row r="81" spans="2:7" ht="85.5" customHeight="1" x14ac:dyDescent="0.2">
      <c r="B81" s="73"/>
      <c r="C81" s="74"/>
      <c r="D81" s="28"/>
      <c r="E81" s="30"/>
      <c r="F81" s="31"/>
      <c r="G81" s="75"/>
    </row>
    <row r="82" spans="2:7" ht="39" customHeight="1" x14ac:dyDescent="0.2">
      <c r="B82" s="72" t="s">
        <v>14</v>
      </c>
      <c r="C82" s="19"/>
      <c r="D82" s="20"/>
      <c r="E82" s="19"/>
      <c r="F82" s="19"/>
      <c r="G82" s="19"/>
    </row>
    <row r="83" spans="2:7" ht="84.95" customHeight="1" x14ac:dyDescent="0.2">
      <c r="B83" s="73"/>
      <c r="C83" s="74"/>
      <c r="D83" s="28"/>
      <c r="E83" s="30"/>
      <c r="F83" s="31"/>
      <c r="G83" s="75"/>
    </row>
    <row r="84" spans="2:7" ht="38.1" customHeight="1" x14ac:dyDescent="0.2">
      <c r="B84" s="72" t="s">
        <v>15</v>
      </c>
      <c r="C84" s="19"/>
      <c r="D84" s="20"/>
      <c r="E84" s="19"/>
      <c r="F84" s="19"/>
      <c r="G84" s="19"/>
    </row>
    <row r="85" spans="2:7" ht="87" customHeight="1" x14ac:dyDescent="0.2">
      <c r="B85" s="73"/>
      <c r="C85" s="74"/>
      <c r="D85" s="28"/>
      <c r="E85" s="30"/>
      <c r="F85" s="31"/>
      <c r="G85" s="75"/>
    </row>
    <row r="86" spans="2:7" ht="42" customHeight="1" x14ac:dyDescent="0.2">
      <c r="B86" s="71" t="s">
        <v>44</v>
      </c>
      <c r="C86" s="40"/>
      <c r="D86" s="41"/>
      <c r="E86" s="42"/>
      <c r="F86" s="42"/>
      <c r="G86" s="42"/>
    </row>
    <row r="87" spans="2:7" ht="39" customHeight="1" x14ac:dyDescent="0.2">
      <c r="B87" s="72" t="s">
        <v>13</v>
      </c>
      <c r="C87" s="19"/>
      <c r="D87" s="20"/>
      <c r="E87" s="19"/>
      <c r="F87" s="19"/>
      <c r="G87" s="19"/>
    </row>
    <row r="88" spans="2:7" ht="84.95" customHeight="1" x14ac:dyDescent="0.2">
      <c r="B88" s="73"/>
      <c r="C88" s="74"/>
      <c r="D88" s="28"/>
      <c r="E88" s="30"/>
      <c r="F88" s="31"/>
      <c r="G88" s="75"/>
    </row>
    <row r="89" spans="2:7" ht="39" customHeight="1" x14ac:dyDescent="0.2">
      <c r="B89" s="72" t="s">
        <v>14</v>
      </c>
      <c r="C89" s="19"/>
      <c r="D89" s="20"/>
      <c r="E89" s="19"/>
      <c r="F89" s="19"/>
      <c r="G89" s="19"/>
    </row>
    <row r="90" spans="2:7" ht="84.6" customHeight="1" x14ac:dyDescent="0.2">
      <c r="B90" s="73"/>
      <c r="C90" s="74"/>
      <c r="D90" s="28"/>
      <c r="E90" s="30"/>
      <c r="F90" s="31"/>
      <c r="G90" s="75"/>
    </row>
    <row r="91" spans="2:7" ht="39" customHeight="1" x14ac:dyDescent="0.2">
      <c r="B91" s="72" t="s">
        <v>15</v>
      </c>
      <c r="C91" s="19"/>
      <c r="D91" s="20"/>
      <c r="E91" s="19"/>
      <c r="F91" s="19"/>
      <c r="G91" s="19"/>
    </row>
    <row r="92" spans="2:7" ht="84.95" customHeight="1" x14ac:dyDescent="0.2">
      <c r="B92" s="73"/>
      <c r="C92" s="74"/>
      <c r="D92" s="28"/>
      <c r="E92" s="30"/>
      <c r="F92" s="31"/>
      <c r="G92" s="75"/>
    </row>
    <row r="93" spans="2:7" ht="42" customHeight="1" x14ac:dyDescent="0.2">
      <c r="B93" s="71" t="s">
        <v>45</v>
      </c>
      <c r="C93" s="40"/>
      <c r="D93" s="41"/>
      <c r="E93" s="42"/>
      <c r="F93" s="42"/>
      <c r="G93" s="42"/>
    </row>
    <row r="94" spans="2:7" ht="39" customHeight="1" x14ac:dyDescent="0.2">
      <c r="B94" s="72" t="s">
        <v>13</v>
      </c>
      <c r="C94" s="19"/>
      <c r="D94" s="20"/>
      <c r="E94" s="19"/>
      <c r="F94" s="19"/>
      <c r="G94" s="19"/>
    </row>
    <row r="95" spans="2:7" ht="84.95" customHeight="1" x14ac:dyDescent="0.2">
      <c r="B95" s="73"/>
      <c r="C95" s="74"/>
      <c r="D95" s="28"/>
      <c r="E95" s="30"/>
      <c r="F95" s="31"/>
      <c r="G95" s="75"/>
    </row>
    <row r="96" spans="2:7" ht="39" customHeight="1" x14ac:dyDescent="0.2">
      <c r="B96" s="72" t="s">
        <v>14</v>
      </c>
      <c r="C96" s="19"/>
      <c r="D96" s="20"/>
      <c r="E96" s="19"/>
      <c r="F96" s="19"/>
      <c r="G96" s="19"/>
    </row>
    <row r="97" spans="2:7" ht="85.5" customHeight="1" x14ac:dyDescent="0.2">
      <c r="B97" s="73"/>
      <c r="C97" s="74"/>
      <c r="D97" s="28"/>
      <c r="E97" s="30"/>
      <c r="F97" s="31"/>
      <c r="G97" s="75"/>
    </row>
    <row r="98" spans="2:7" ht="39" customHeight="1" x14ac:dyDescent="0.2">
      <c r="B98" s="72" t="s">
        <v>15</v>
      </c>
      <c r="C98" s="19"/>
      <c r="D98" s="20"/>
      <c r="E98" s="19"/>
      <c r="F98" s="19"/>
      <c r="G98" s="19"/>
    </row>
    <row r="99" spans="2:7" ht="84" customHeight="1" x14ac:dyDescent="0.2">
      <c r="B99" s="73"/>
      <c r="C99" s="74"/>
      <c r="D99" s="28"/>
      <c r="E99" s="30"/>
      <c r="F99" s="31"/>
      <c r="G99" s="75"/>
    </row>
    <row r="100" spans="2:7" ht="45" customHeight="1" x14ac:dyDescent="0.2">
      <c r="B100" s="79" t="s">
        <v>28</v>
      </c>
      <c r="C100" s="44"/>
      <c r="D100" s="45"/>
      <c r="E100" s="44"/>
      <c r="F100" s="44"/>
      <c r="G100" s="44"/>
    </row>
    <row r="101" spans="2:7" ht="42" customHeight="1" x14ac:dyDescent="0.2">
      <c r="B101" s="71" t="s">
        <v>26</v>
      </c>
      <c r="C101" s="37"/>
      <c r="D101" s="38"/>
      <c r="E101" s="39"/>
      <c r="F101" s="39"/>
      <c r="G101" s="39"/>
    </row>
    <row r="102" spans="2:7" ht="90" customHeight="1" x14ac:dyDescent="0.2">
      <c r="B102" s="65" t="s">
        <v>27</v>
      </c>
      <c r="C102" s="66"/>
      <c r="D102" s="28" t="s">
        <v>10</v>
      </c>
      <c r="E102" s="67"/>
      <c r="F102" s="66"/>
      <c r="G102" s="75"/>
    </row>
    <row r="103" spans="2:7" ht="114" customHeight="1" x14ac:dyDescent="0.2">
      <c r="B103" s="69" t="s">
        <v>29</v>
      </c>
      <c r="C103" s="32">
        <v>2</v>
      </c>
      <c r="D103" s="33">
        <v>6</v>
      </c>
      <c r="E103" s="34"/>
      <c r="F103" s="32">
        <f>(IF(E103="Variante 1",1,IF(E103="Variante 2",2,IF(E103="Variante 3",3,))))*C103</f>
        <v>0</v>
      </c>
      <c r="G103" s="70"/>
    </row>
    <row r="104" spans="2:7" ht="42" customHeight="1" x14ac:dyDescent="0.2">
      <c r="B104" s="71" t="s">
        <v>38</v>
      </c>
      <c r="C104" s="37"/>
      <c r="D104" s="38"/>
      <c r="E104" s="39"/>
      <c r="F104" s="39"/>
      <c r="G104" s="39"/>
    </row>
    <row r="105" spans="2:7" ht="42" customHeight="1" x14ac:dyDescent="0.2">
      <c r="B105" s="71" t="s">
        <v>30</v>
      </c>
      <c r="C105" s="40"/>
      <c r="D105" s="41"/>
      <c r="E105" s="42"/>
      <c r="F105" s="42"/>
      <c r="G105" s="42"/>
    </row>
    <row r="106" spans="2:7" ht="39" customHeight="1" x14ac:dyDescent="0.2">
      <c r="B106" s="72" t="s">
        <v>13</v>
      </c>
      <c r="C106" s="19"/>
      <c r="D106" s="20"/>
      <c r="E106" s="19"/>
      <c r="F106" s="19"/>
      <c r="G106" s="19"/>
    </row>
    <row r="107" spans="2:7" ht="85.5" customHeight="1" x14ac:dyDescent="0.2">
      <c r="B107" s="73"/>
      <c r="C107" s="74"/>
      <c r="D107" s="28"/>
      <c r="E107" s="30"/>
      <c r="F107" s="31"/>
      <c r="G107" s="75"/>
    </row>
    <row r="108" spans="2:7" ht="39" customHeight="1" x14ac:dyDescent="0.2">
      <c r="B108" s="72" t="s">
        <v>14</v>
      </c>
      <c r="C108" s="19"/>
      <c r="D108" s="20"/>
      <c r="E108" s="19"/>
      <c r="F108" s="19"/>
      <c r="G108" s="19"/>
    </row>
    <row r="109" spans="2:7" ht="84.95" customHeight="1" x14ac:dyDescent="0.2">
      <c r="B109" s="73"/>
      <c r="C109" s="74"/>
      <c r="D109" s="28"/>
      <c r="E109" s="30"/>
      <c r="F109" s="31"/>
      <c r="G109" s="75"/>
    </row>
    <row r="110" spans="2:7" ht="38.1" customHeight="1" x14ac:dyDescent="0.2">
      <c r="B110" s="72" t="s">
        <v>15</v>
      </c>
      <c r="C110" s="19"/>
      <c r="D110" s="20"/>
      <c r="E110" s="19"/>
      <c r="F110" s="19"/>
      <c r="G110" s="19"/>
    </row>
    <row r="111" spans="2:7" ht="87" customHeight="1" x14ac:dyDescent="0.2">
      <c r="B111" s="73"/>
      <c r="C111" s="74"/>
      <c r="D111" s="28"/>
      <c r="E111" s="30"/>
      <c r="F111" s="31"/>
      <c r="G111" s="75"/>
    </row>
    <row r="112" spans="2:7" ht="42" customHeight="1" x14ac:dyDescent="0.2">
      <c r="B112" s="71" t="s">
        <v>32</v>
      </c>
      <c r="C112" s="40"/>
      <c r="D112" s="41"/>
      <c r="E112" s="42"/>
      <c r="F112" s="42"/>
      <c r="G112" s="42"/>
    </row>
    <row r="113" spans="2:7" ht="39" customHeight="1" x14ac:dyDescent="0.2">
      <c r="B113" s="72" t="s">
        <v>13</v>
      </c>
      <c r="C113" s="19"/>
      <c r="D113" s="20"/>
      <c r="E113" s="19"/>
      <c r="F113" s="19"/>
      <c r="G113" s="19"/>
    </row>
    <row r="114" spans="2:7" ht="84.95" customHeight="1" x14ac:dyDescent="0.2">
      <c r="B114" s="73"/>
      <c r="C114" s="74"/>
      <c r="D114" s="28"/>
      <c r="E114" s="30"/>
      <c r="F114" s="31"/>
      <c r="G114" s="75"/>
    </row>
    <row r="115" spans="2:7" ht="39" customHeight="1" x14ac:dyDescent="0.2">
      <c r="B115" s="72" t="s">
        <v>14</v>
      </c>
      <c r="C115" s="19"/>
      <c r="D115" s="20"/>
      <c r="E115" s="19"/>
      <c r="F115" s="19"/>
      <c r="G115" s="19"/>
    </row>
    <row r="116" spans="2:7" ht="84.6" customHeight="1" x14ac:dyDescent="0.2">
      <c r="B116" s="73"/>
      <c r="C116" s="74"/>
      <c r="D116" s="28"/>
      <c r="E116" s="30"/>
      <c r="F116" s="31"/>
      <c r="G116" s="75"/>
    </row>
    <row r="117" spans="2:7" ht="39" customHeight="1" x14ac:dyDescent="0.2">
      <c r="B117" s="72" t="s">
        <v>15</v>
      </c>
      <c r="C117" s="19"/>
      <c r="D117" s="20"/>
      <c r="E117" s="19"/>
      <c r="F117" s="19"/>
      <c r="G117" s="19"/>
    </row>
    <row r="118" spans="2:7" ht="84.95" customHeight="1" x14ac:dyDescent="0.2">
      <c r="B118" s="73"/>
      <c r="C118" s="74"/>
      <c r="D118" s="28"/>
      <c r="E118" s="30"/>
      <c r="F118" s="31"/>
      <c r="G118" s="75"/>
    </row>
    <row r="119" spans="2:7" ht="42" customHeight="1" x14ac:dyDescent="0.2">
      <c r="B119" s="71" t="s">
        <v>31</v>
      </c>
      <c r="C119" s="40"/>
      <c r="D119" s="41"/>
      <c r="E119" s="42"/>
      <c r="F119" s="42"/>
      <c r="G119" s="42"/>
    </row>
    <row r="120" spans="2:7" ht="39" customHeight="1" x14ac:dyDescent="0.2">
      <c r="B120" s="72" t="s">
        <v>13</v>
      </c>
      <c r="C120" s="19"/>
      <c r="D120" s="20"/>
      <c r="E120" s="19"/>
      <c r="F120" s="19"/>
      <c r="G120" s="19"/>
    </row>
    <row r="121" spans="2:7" ht="84.95" customHeight="1" x14ac:dyDescent="0.2">
      <c r="B121" s="73"/>
      <c r="C121" s="74"/>
      <c r="D121" s="28"/>
      <c r="E121" s="30"/>
      <c r="F121" s="31"/>
      <c r="G121" s="75"/>
    </row>
    <row r="122" spans="2:7" ht="39" customHeight="1" x14ac:dyDescent="0.2">
      <c r="B122" s="72" t="s">
        <v>14</v>
      </c>
      <c r="C122" s="19"/>
      <c r="D122" s="20"/>
      <c r="E122" s="19"/>
      <c r="F122" s="19"/>
      <c r="G122" s="19"/>
    </row>
    <row r="123" spans="2:7" ht="85.5" customHeight="1" x14ac:dyDescent="0.2">
      <c r="B123" s="73"/>
      <c r="C123" s="74"/>
      <c r="D123" s="28"/>
      <c r="E123" s="30"/>
      <c r="F123" s="31"/>
      <c r="G123" s="75"/>
    </row>
    <row r="124" spans="2:7" ht="39" customHeight="1" x14ac:dyDescent="0.2">
      <c r="B124" s="72" t="s">
        <v>15</v>
      </c>
      <c r="C124" s="19"/>
      <c r="D124" s="20"/>
      <c r="E124" s="19"/>
      <c r="F124" s="19"/>
      <c r="G124" s="19"/>
    </row>
    <row r="125" spans="2:7" ht="84" customHeight="1" x14ac:dyDescent="0.2">
      <c r="B125" s="73"/>
      <c r="C125" s="74"/>
      <c r="D125" s="28"/>
      <c r="E125" s="30"/>
      <c r="F125" s="31"/>
      <c r="G125" s="75"/>
    </row>
    <row r="126" spans="2:7" ht="45" customHeight="1" x14ac:dyDescent="0.2">
      <c r="B126" s="79" t="s">
        <v>46</v>
      </c>
      <c r="C126" s="44"/>
      <c r="D126" s="45"/>
      <c r="E126" s="44"/>
      <c r="F126" s="44"/>
      <c r="G126" s="44"/>
    </row>
    <row r="127" spans="2:7" ht="42" customHeight="1" x14ac:dyDescent="0.2">
      <c r="B127" s="71" t="s">
        <v>33</v>
      </c>
      <c r="C127" s="37"/>
      <c r="D127" s="38"/>
      <c r="E127" s="39"/>
      <c r="F127" s="39"/>
      <c r="G127" s="39"/>
    </row>
    <row r="128" spans="2:7" ht="96.75" customHeight="1" x14ac:dyDescent="0.2">
      <c r="B128" s="65" t="s">
        <v>47</v>
      </c>
      <c r="C128" s="66"/>
      <c r="D128" s="28" t="s">
        <v>10</v>
      </c>
      <c r="E128" s="67"/>
      <c r="F128" s="66"/>
      <c r="G128" s="75"/>
    </row>
    <row r="129" spans="2:7" ht="100.5" customHeight="1" x14ac:dyDescent="0.2">
      <c r="B129" s="69" t="s">
        <v>48</v>
      </c>
      <c r="C129" s="32">
        <v>1</v>
      </c>
      <c r="D129" s="33">
        <v>3</v>
      </c>
      <c r="E129" s="34"/>
      <c r="F129" s="32">
        <f>(IF(E129="Variante 1",1,IF(E129="Variante 2",2,IF(E129="Variante 3",3,))))*C129</f>
        <v>0</v>
      </c>
      <c r="G129" s="70"/>
    </row>
    <row r="130" spans="2:7" ht="42" customHeight="1" x14ac:dyDescent="0.2">
      <c r="B130" s="71" t="s">
        <v>39</v>
      </c>
      <c r="C130" s="37"/>
      <c r="D130" s="38"/>
      <c r="E130" s="39"/>
      <c r="F130" s="39"/>
      <c r="G130" s="39"/>
    </row>
    <row r="131" spans="2:7" ht="42" customHeight="1" x14ac:dyDescent="0.2">
      <c r="B131" s="71" t="s">
        <v>49</v>
      </c>
      <c r="C131" s="40"/>
      <c r="D131" s="41"/>
      <c r="E131" s="42"/>
      <c r="F131" s="42"/>
      <c r="G131" s="42"/>
    </row>
    <row r="132" spans="2:7" ht="39" customHeight="1" x14ac:dyDescent="0.2">
      <c r="B132" s="72" t="s">
        <v>13</v>
      </c>
      <c r="C132" s="19"/>
      <c r="D132" s="20"/>
      <c r="E132" s="19"/>
      <c r="F132" s="19"/>
      <c r="G132" s="19"/>
    </row>
    <row r="133" spans="2:7" ht="85.5" customHeight="1" x14ac:dyDescent="0.2">
      <c r="B133" s="73"/>
      <c r="C133" s="74"/>
      <c r="D133" s="28"/>
      <c r="E133" s="30"/>
      <c r="F133" s="31"/>
      <c r="G133" s="75"/>
    </row>
    <row r="134" spans="2:7" ht="39" customHeight="1" x14ac:dyDescent="0.2">
      <c r="B134" s="72" t="s">
        <v>14</v>
      </c>
      <c r="C134" s="19"/>
      <c r="D134" s="20"/>
      <c r="E134" s="19"/>
      <c r="F134" s="19"/>
      <c r="G134" s="19"/>
    </row>
    <row r="135" spans="2:7" ht="84.95" customHeight="1" x14ac:dyDescent="0.2">
      <c r="B135" s="73"/>
      <c r="C135" s="74"/>
      <c r="D135" s="28"/>
      <c r="E135" s="30"/>
      <c r="F135" s="31"/>
      <c r="G135" s="75"/>
    </row>
    <row r="136" spans="2:7" ht="38.1" customHeight="1" x14ac:dyDescent="0.2">
      <c r="B136" s="72" t="s">
        <v>15</v>
      </c>
      <c r="C136" s="19"/>
      <c r="D136" s="20"/>
      <c r="E136" s="19"/>
      <c r="F136" s="19"/>
      <c r="G136" s="19"/>
    </row>
    <row r="137" spans="2:7" ht="87" customHeight="1" x14ac:dyDescent="0.2">
      <c r="B137" s="73"/>
      <c r="C137" s="74"/>
      <c r="D137" s="28"/>
      <c r="E137" s="30"/>
      <c r="F137" s="31"/>
      <c r="G137" s="75"/>
    </row>
    <row r="138" spans="2:7" ht="42" customHeight="1" x14ac:dyDescent="0.2">
      <c r="B138" s="71" t="s">
        <v>50</v>
      </c>
      <c r="C138" s="40"/>
      <c r="D138" s="41"/>
      <c r="E138" s="42"/>
      <c r="F138" s="42"/>
      <c r="G138" s="42"/>
    </row>
    <row r="139" spans="2:7" ht="39" customHeight="1" x14ac:dyDescent="0.2">
      <c r="B139" s="72" t="s">
        <v>13</v>
      </c>
      <c r="C139" s="19"/>
      <c r="D139" s="20"/>
      <c r="E139" s="19"/>
      <c r="F139" s="19"/>
      <c r="G139" s="19"/>
    </row>
    <row r="140" spans="2:7" ht="84.95" customHeight="1" x14ac:dyDescent="0.2">
      <c r="B140" s="73"/>
      <c r="C140" s="74"/>
      <c r="D140" s="28"/>
      <c r="E140" s="30"/>
      <c r="F140" s="31"/>
      <c r="G140" s="75"/>
    </row>
    <row r="141" spans="2:7" ht="39" customHeight="1" x14ac:dyDescent="0.2">
      <c r="B141" s="72" t="s">
        <v>14</v>
      </c>
      <c r="C141" s="19"/>
      <c r="D141" s="20"/>
      <c r="E141" s="19"/>
      <c r="F141" s="19"/>
      <c r="G141" s="19"/>
    </row>
    <row r="142" spans="2:7" ht="84.6" customHeight="1" x14ac:dyDescent="0.2">
      <c r="B142" s="73"/>
      <c r="C142" s="74"/>
      <c r="D142" s="28"/>
      <c r="E142" s="30"/>
      <c r="F142" s="31"/>
      <c r="G142" s="75"/>
    </row>
    <row r="143" spans="2:7" ht="39" customHeight="1" x14ac:dyDescent="0.2">
      <c r="B143" s="72" t="s">
        <v>15</v>
      </c>
      <c r="C143" s="19"/>
      <c r="D143" s="20"/>
      <c r="E143" s="19"/>
      <c r="F143" s="19"/>
      <c r="G143" s="19"/>
    </row>
    <row r="144" spans="2:7" ht="84.95" customHeight="1" x14ac:dyDescent="0.2">
      <c r="B144" s="73"/>
      <c r="C144" s="74"/>
      <c r="D144" s="28"/>
      <c r="E144" s="30"/>
      <c r="F144" s="31"/>
      <c r="G144" s="75"/>
    </row>
    <row r="145" spans="2:7" ht="42" customHeight="1" x14ac:dyDescent="0.2">
      <c r="B145" s="71" t="s">
        <v>51</v>
      </c>
      <c r="C145" s="40"/>
      <c r="D145" s="41"/>
      <c r="E145" s="42"/>
      <c r="F145" s="42"/>
      <c r="G145" s="42"/>
    </row>
    <row r="146" spans="2:7" ht="39" customHeight="1" x14ac:dyDescent="0.2">
      <c r="B146" s="72" t="s">
        <v>13</v>
      </c>
      <c r="C146" s="19"/>
      <c r="D146" s="20"/>
      <c r="E146" s="19"/>
      <c r="F146" s="19"/>
      <c r="G146" s="19"/>
    </row>
    <row r="147" spans="2:7" ht="84.95" customHeight="1" x14ac:dyDescent="0.2">
      <c r="B147" s="73"/>
      <c r="C147" s="74"/>
      <c r="D147" s="28"/>
      <c r="E147" s="30"/>
      <c r="F147" s="31"/>
      <c r="G147" s="75"/>
    </row>
    <row r="148" spans="2:7" ht="39" customHeight="1" x14ac:dyDescent="0.2">
      <c r="B148" s="72" t="s">
        <v>14</v>
      </c>
      <c r="C148" s="19"/>
      <c r="D148" s="20"/>
      <c r="E148" s="19"/>
      <c r="F148" s="19"/>
      <c r="G148" s="19"/>
    </row>
    <row r="149" spans="2:7" ht="85.5" customHeight="1" x14ac:dyDescent="0.2">
      <c r="B149" s="73"/>
      <c r="C149" s="74"/>
      <c r="D149" s="28"/>
      <c r="E149" s="30"/>
      <c r="F149" s="31"/>
      <c r="G149" s="75"/>
    </row>
    <row r="150" spans="2:7" ht="39" customHeight="1" x14ac:dyDescent="0.2">
      <c r="B150" s="72" t="s">
        <v>15</v>
      </c>
      <c r="C150" s="19"/>
      <c r="D150" s="20"/>
      <c r="E150" s="19"/>
      <c r="F150" s="19"/>
      <c r="G150" s="19"/>
    </row>
    <row r="151" spans="2:7" ht="84" customHeight="1" x14ac:dyDescent="0.2">
      <c r="B151" s="73"/>
      <c r="C151" s="74"/>
      <c r="D151" s="28"/>
      <c r="E151" s="30"/>
      <c r="F151" s="31"/>
      <c r="G151" s="75"/>
    </row>
    <row r="152" spans="2:7" x14ac:dyDescent="0.2">
      <c r="B152" s="11"/>
      <c r="C152" s="12"/>
      <c r="D152" s="10"/>
      <c r="E152" s="10"/>
      <c r="F152" s="10"/>
      <c r="G152" s="10"/>
    </row>
    <row r="153" spans="2:7" x14ac:dyDescent="0.2">
      <c r="B153" s="11"/>
      <c r="C153" s="12"/>
      <c r="D153" s="10"/>
      <c r="E153" s="10"/>
      <c r="F153" s="10"/>
      <c r="G153" s="10"/>
    </row>
    <row r="154" spans="2:7" x14ac:dyDescent="0.2">
      <c r="B154" s="11"/>
      <c r="C154" s="12"/>
      <c r="D154" s="10"/>
      <c r="E154" s="10"/>
      <c r="F154" s="10"/>
      <c r="G154" s="10"/>
    </row>
    <row r="155" spans="2:7" x14ac:dyDescent="0.2">
      <c r="B155" s="11"/>
      <c r="C155" s="12"/>
      <c r="D155" s="10"/>
      <c r="E155" s="10"/>
      <c r="F155" s="10"/>
      <c r="G155" s="10"/>
    </row>
    <row r="156" spans="2:7" x14ac:dyDescent="0.2">
      <c r="B156" s="11"/>
      <c r="C156" s="12"/>
      <c r="D156" s="10"/>
      <c r="E156" s="10"/>
      <c r="F156" s="10"/>
      <c r="G156" s="10"/>
    </row>
    <row r="157" spans="2:7" x14ac:dyDescent="0.2">
      <c r="B157" s="11"/>
      <c r="C157" s="12"/>
      <c r="D157" s="10"/>
      <c r="E157" s="10"/>
      <c r="F157" s="10"/>
      <c r="G157" s="10"/>
    </row>
    <row r="158" spans="2:7" x14ac:dyDescent="0.2">
      <c r="B158" s="11"/>
      <c r="C158" s="12"/>
      <c r="D158" s="10"/>
      <c r="E158" s="10"/>
      <c r="F158" s="10"/>
      <c r="G158" s="10"/>
    </row>
    <row r="159" spans="2:7" x14ac:dyDescent="0.2">
      <c r="B159" s="11"/>
      <c r="C159" s="12"/>
      <c r="D159" s="10"/>
      <c r="E159" s="10"/>
      <c r="F159" s="10"/>
      <c r="G159" s="10"/>
    </row>
    <row r="160" spans="2:7" x14ac:dyDescent="0.2">
      <c r="B160" s="11"/>
      <c r="C160" s="12"/>
      <c r="D160" s="10"/>
      <c r="E160" s="10"/>
      <c r="F160" s="10"/>
      <c r="G160" s="10"/>
    </row>
    <row r="161" spans="2:7" x14ac:dyDescent="0.2">
      <c r="B161" s="11"/>
      <c r="C161" s="12"/>
      <c r="D161" s="10"/>
      <c r="E161" s="10"/>
      <c r="F161" s="10"/>
      <c r="G161" s="10"/>
    </row>
    <row r="162" spans="2:7" x14ac:dyDescent="0.2">
      <c r="B162" s="11"/>
      <c r="C162" s="12"/>
      <c r="D162" s="10"/>
      <c r="E162" s="10"/>
      <c r="F162" s="10"/>
      <c r="G162" s="10"/>
    </row>
    <row r="163" spans="2:7" x14ac:dyDescent="0.2">
      <c r="B163" s="11"/>
      <c r="C163" s="12"/>
      <c r="D163" s="10"/>
      <c r="E163" s="10"/>
      <c r="F163" s="10"/>
      <c r="G163" s="10"/>
    </row>
    <row r="164" spans="2:7" x14ac:dyDescent="0.2">
      <c r="B164" s="11"/>
      <c r="C164" s="12"/>
      <c r="D164" s="10"/>
      <c r="E164" s="10"/>
      <c r="F164" s="10"/>
      <c r="G164" s="10"/>
    </row>
    <row r="165" spans="2:7" x14ac:dyDescent="0.2">
      <c r="B165" s="11"/>
      <c r="C165" s="12"/>
      <c r="D165" s="10"/>
      <c r="E165" s="10"/>
      <c r="F165" s="10"/>
      <c r="G165" s="10"/>
    </row>
    <row r="166" spans="2:7" x14ac:dyDescent="0.2">
      <c r="B166" s="11"/>
      <c r="C166" s="12"/>
      <c r="D166" s="10"/>
      <c r="E166" s="10"/>
      <c r="F166" s="10"/>
      <c r="G166" s="10"/>
    </row>
    <row r="167" spans="2:7" x14ac:dyDescent="0.2">
      <c r="B167" s="11"/>
      <c r="C167" s="12"/>
      <c r="D167" s="10"/>
      <c r="E167" s="10"/>
      <c r="F167" s="10"/>
      <c r="G167" s="10"/>
    </row>
    <row r="168" spans="2:7" x14ac:dyDescent="0.2">
      <c r="B168" s="11"/>
      <c r="C168" s="12"/>
      <c r="D168" s="10"/>
      <c r="E168" s="10"/>
      <c r="F168" s="10"/>
      <c r="G168" s="10"/>
    </row>
    <row r="169" spans="2:7" x14ac:dyDescent="0.2">
      <c r="B169" s="11"/>
      <c r="C169" s="12"/>
      <c r="D169" s="10"/>
      <c r="E169" s="10"/>
      <c r="F169" s="10"/>
      <c r="G169" s="10"/>
    </row>
    <row r="170" spans="2:7" x14ac:dyDescent="0.2">
      <c r="B170" s="11"/>
      <c r="C170" s="12"/>
      <c r="D170" s="10"/>
      <c r="E170" s="10"/>
      <c r="F170" s="10"/>
      <c r="G170" s="10"/>
    </row>
    <row r="171" spans="2:7" x14ac:dyDescent="0.2">
      <c r="B171" s="11"/>
      <c r="C171" s="12"/>
      <c r="D171" s="10"/>
      <c r="E171" s="10"/>
      <c r="F171" s="10"/>
      <c r="G171" s="10"/>
    </row>
    <row r="172" spans="2:7" x14ac:dyDescent="0.2">
      <c r="B172" s="11"/>
      <c r="C172" s="12"/>
      <c r="D172" s="10"/>
      <c r="E172" s="10"/>
      <c r="F172" s="10"/>
      <c r="G172" s="10"/>
    </row>
    <row r="173" spans="2:7" x14ac:dyDescent="0.2">
      <c r="B173" s="11"/>
      <c r="C173" s="12"/>
      <c r="D173" s="10"/>
      <c r="E173" s="10"/>
      <c r="F173" s="10"/>
      <c r="G173" s="10"/>
    </row>
    <row r="174" spans="2:7" x14ac:dyDescent="0.2">
      <c r="B174" s="11"/>
      <c r="C174" s="12"/>
      <c r="D174" s="10"/>
      <c r="E174" s="10"/>
      <c r="F174" s="10"/>
      <c r="G174" s="10"/>
    </row>
    <row r="175" spans="2:7" x14ac:dyDescent="0.2">
      <c r="B175" s="11"/>
      <c r="C175" s="12"/>
      <c r="D175" s="10"/>
      <c r="E175" s="10"/>
      <c r="F175" s="10"/>
      <c r="G175" s="10"/>
    </row>
    <row r="176" spans="2:7" x14ac:dyDescent="0.2">
      <c r="B176" s="11"/>
      <c r="C176" s="12"/>
      <c r="D176" s="10"/>
      <c r="E176" s="10"/>
      <c r="F176" s="10"/>
      <c r="G176" s="10"/>
    </row>
    <row r="177" spans="2:7" x14ac:dyDescent="0.2">
      <c r="B177" s="11"/>
      <c r="C177" s="12"/>
      <c r="D177" s="10"/>
      <c r="E177" s="10"/>
      <c r="F177" s="10"/>
      <c r="G177" s="10"/>
    </row>
    <row r="178" spans="2:7" x14ac:dyDescent="0.2">
      <c r="B178" s="11"/>
      <c r="C178" s="12"/>
      <c r="D178" s="10"/>
      <c r="E178" s="10"/>
      <c r="F178" s="10"/>
      <c r="G178" s="10"/>
    </row>
    <row r="179" spans="2:7" x14ac:dyDescent="0.2">
      <c r="B179" s="11"/>
      <c r="C179" s="12"/>
      <c r="D179" s="10"/>
      <c r="E179" s="10"/>
      <c r="F179" s="10"/>
      <c r="G179" s="10"/>
    </row>
    <row r="180" spans="2:7" x14ac:dyDescent="0.2">
      <c r="B180" s="11"/>
      <c r="C180" s="12"/>
      <c r="D180" s="10"/>
      <c r="E180" s="10"/>
      <c r="F180" s="10"/>
      <c r="G180" s="10"/>
    </row>
    <row r="181" spans="2:7" x14ac:dyDescent="0.2">
      <c r="B181" s="11"/>
      <c r="C181" s="12"/>
      <c r="D181" s="10"/>
      <c r="E181" s="10"/>
      <c r="F181" s="10"/>
      <c r="G181" s="10"/>
    </row>
    <row r="182" spans="2:7" x14ac:dyDescent="0.2">
      <c r="B182" s="11"/>
      <c r="C182" s="12"/>
      <c r="D182" s="10"/>
      <c r="E182" s="10"/>
      <c r="F182" s="10"/>
      <c r="G182" s="10"/>
    </row>
    <row r="183" spans="2:7" x14ac:dyDescent="0.2">
      <c r="B183" s="11"/>
      <c r="C183" s="12"/>
      <c r="D183" s="10"/>
      <c r="E183" s="10"/>
      <c r="F183" s="10"/>
      <c r="G183" s="10"/>
    </row>
    <row r="184" spans="2:7" x14ac:dyDescent="0.2">
      <c r="B184" s="11"/>
      <c r="C184" s="12"/>
      <c r="D184" s="10"/>
      <c r="E184" s="10"/>
      <c r="F184" s="10"/>
      <c r="G184" s="10"/>
    </row>
    <row r="185" spans="2:7" x14ac:dyDescent="0.2">
      <c r="B185" s="11"/>
      <c r="C185" s="12"/>
      <c r="D185" s="10"/>
      <c r="E185" s="10"/>
      <c r="F185" s="10"/>
      <c r="G185" s="10"/>
    </row>
    <row r="186" spans="2:7" x14ac:dyDescent="0.2">
      <c r="B186" s="11"/>
      <c r="C186" s="12"/>
      <c r="D186" s="10"/>
      <c r="E186" s="10"/>
      <c r="F186" s="10"/>
      <c r="G186" s="10"/>
    </row>
    <row r="187" spans="2:7" x14ac:dyDescent="0.2">
      <c r="B187" s="11"/>
      <c r="C187" s="12"/>
      <c r="D187" s="10"/>
      <c r="E187" s="10"/>
      <c r="F187" s="10"/>
      <c r="G187" s="10"/>
    </row>
    <row r="188" spans="2:7" x14ac:dyDescent="0.2">
      <c r="B188" s="11"/>
      <c r="C188" s="12"/>
      <c r="D188" s="10"/>
      <c r="E188" s="10"/>
      <c r="F188" s="10"/>
      <c r="G188" s="10"/>
    </row>
    <row r="189" spans="2:7" x14ac:dyDescent="0.2">
      <c r="B189" s="11"/>
      <c r="C189" s="12"/>
      <c r="D189" s="10"/>
      <c r="E189" s="10"/>
      <c r="F189" s="10"/>
      <c r="G189" s="10"/>
    </row>
    <row r="190" spans="2:7" x14ac:dyDescent="0.2">
      <c r="B190" s="11"/>
      <c r="C190" s="12"/>
      <c r="D190" s="10"/>
      <c r="E190" s="10"/>
      <c r="F190" s="10"/>
      <c r="G190" s="10"/>
    </row>
    <row r="191" spans="2:7" x14ac:dyDescent="0.2">
      <c r="B191" s="11"/>
      <c r="C191" s="12"/>
      <c r="D191" s="10"/>
      <c r="E191" s="10"/>
      <c r="F191" s="10"/>
      <c r="G191" s="10"/>
    </row>
  </sheetData>
  <sheetProtection algorithmName="SHA-512" hashValue="bwUffpgV2cNU56KMedMqDyrmYskVfutbNg+rUJ/zjfaejPfYM97H23CfOJULQgZbeX4L4DN3Kwr9wO1EqXZ1Ig==" saltValue="6bAAr7WQL44w1HtqWB/Dmg==" spinCount="100000" sheet="1" objects="1" scenarios="1"/>
  <protectedRanges>
    <protectedRange sqref="B10:G12" name="Name"/>
    <protectedRange sqref="B26 B28 B30 G26 G28 G30 E21 E22" name="A1"/>
    <protectedRange sqref="B34 B36 B38 G34 G36 G38" name="A2"/>
    <protectedRange sqref="B42 B44 B46 G42 G44 G46" name="A3"/>
    <protectedRange sqref="E50 E51 B55 B57 B59 G55 G57 G59 B62 B64 B66 G62 G64 G66 B69 B71 B73 G69 G71 G73" name="B1"/>
    <protectedRange sqref="E76 E77 B81 B83 B85 G81 G83 G85 B88 B90 B92 G88 G90 G92 B95 B97 B99 G95 G97 G99" name="B2"/>
    <protectedRange sqref="E102 E103 B107 B109 B111 G107 G109 G111 B114 B116 B118 G114 G116 G118 B121 B123 B125 G121 G123 G125" name="B3"/>
    <protectedRange sqref="E128 E129 B133 B135 B137 G133 G135 G137 B140 B142 B144 G140 G142 G144 B147 B149 B151 G147 G149 G151" name="B4"/>
  </protectedRanges>
  <dataConsolidate/>
  <mergeCells count="6">
    <mergeCell ref="E14:G14"/>
    <mergeCell ref="B2:G2"/>
    <mergeCell ref="B6:G6"/>
    <mergeCell ref="B10:G10"/>
    <mergeCell ref="B11:G11"/>
    <mergeCell ref="B12:G12"/>
  </mergeCells>
  <conditionalFormatting sqref="B10:B12">
    <cfRule type="expression" dxfId="59" priority="65">
      <formula>NOT(ISBLANK(B10))</formula>
    </cfRule>
  </conditionalFormatting>
  <conditionalFormatting sqref="B26">
    <cfRule type="expression" dxfId="58" priority="64">
      <formula>NOT(ISBLANK(B26))</formula>
    </cfRule>
  </conditionalFormatting>
  <conditionalFormatting sqref="B28">
    <cfRule type="expression" dxfId="57" priority="63">
      <formula>NOT(ISBLANK(B28))</formula>
    </cfRule>
  </conditionalFormatting>
  <conditionalFormatting sqref="B30">
    <cfRule type="expression" dxfId="56" priority="62">
      <formula>NOT(ISBLANK(B30))</formula>
    </cfRule>
  </conditionalFormatting>
  <conditionalFormatting sqref="B34">
    <cfRule type="expression" dxfId="55" priority="61">
      <formula>NOT(ISBLANK(B34))</formula>
    </cfRule>
  </conditionalFormatting>
  <conditionalFormatting sqref="B36">
    <cfRule type="expression" dxfId="54" priority="60">
      <formula>NOT(ISBLANK(B36))</formula>
    </cfRule>
  </conditionalFormatting>
  <conditionalFormatting sqref="B38">
    <cfRule type="expression" dxfId="53" priority="59">
      <formula>NOT(ISBLANK(B38))</formula>
    </cfRule>
  </conditionalFormatting>
  <conditionalFormatting sqref="B42">
    <cfRule type="expression" dxfId="52" priority="58">
      <formula>NOT(ISBLANK(B42))</formula>
    </cfRule>
  </conditionalFormatting>
  <conditionalFormatting sqref="B44">
    <cfRule type="expression" dxfId="51" priority="57">
      <formula>NOT(ISBLANK(B44))</formula>
    </cfRule>
  </conditionalFormatting>
  <conditionalFormatting sqref="B46">
    <cfRule type="expression" dxfId="50" priority="56">
      <formula>NOT(ISBLANK(B46))</formula>
    </cfRule>
  </conditionalFormatting>
  <conditionalFormatting sqref="B55">
    <cfRule type="expression" dxfId="49" priority="95">
      <formula>NOT(ISBLANK(B55))</formula>
    </cfRule>
  </conditionalFormatting>
  <conditionalFormatting sqref="B57">
    <cfRule type="expression" dxfId="48" priority="94">
      <formula>NOT(ISBLANK(B57))</formula>
    </cfRule>
  </conditionalFormatting>
  <conditionalFormatting sqref="B59">
    <cfRule type="expression" dxfId="47" priority="93">
      <formula>NOT(ISBLANK(B59))</formula>
    </cfRule>
  </conditionalFormatting>
  <conditionalFormatting sqref="B62">
    <cfRule type="expression" dxfId="46" priority="92">
      <formula>NOT(ISBLANK(B62))</formula>
    </cfRule>
  </conditionalFormatting>
  <conditionalFormatting sqref="B64">
    <cfRule type="expression" dxfId="45" priority="91">
      <formula>NOT(ISBLANK(B64))</formula>
    </cfRule>
  </conditionalFormatting>
  <conditionalFormatting sqref="B66">
    <cfRule type="expression" dxfId="44" priority="90">
      <formula>NOT(ISBLANK(B66))</formula>
    </cfRule>
  </conditionalFormatting>
  <conditionalFormatting sqref="B69">
    <cfRule type="expression" dxfId="43" priority="89">
      <formula>NOT(ISBLANK(B69))</formula>
    </cfRule>
  </conditionalFormatting>
  <conditionalFormatting sqref="B71">
    <cfRule type="expression" dxfId="42" priority="88">
      <formula>NOT(ISBLANK(B71))</formula>
    </cfRule>
  </conditionalFormatting>
  <conditionalFormatting sqref="B73 B99 B125 B151">
    <cfRule type="expression" dxfId="41" priority="87">
      <formula>NOT(ISBLANK(B73))</formula>
    </cfRule>
  </conditionalFormatting>
  <conditionalFormatting sqref="B81">
    <cfRule type="expression" dxfId="40" priority="33">
      <formula>NOT(ISBLANK(B81))</formula>
    </cfRule>
  </conditionalFormatting>
  <conditionalFormatting sqref="B83">
    <cfRule type="expression" dxfId="39" priority="32">
      <formula>NOT(ISBLANK(B83))</formula>
    </cfRule>
  </conditionalFormatting>
  <conditionalFormatting sqref="B85">
    <cfRule type="expression" dxfId="38" priority="31">
      <formula>NOT(ISBLANK(B85))</formula>
    </cfRule>
  </conditionalFormatting>
  <conditionalFormatting sqref="B88">
    <cfRule type="expression" dxfId="37" priority="30">
      <formula>NOT(ISBLANK(B88))</formula>
    </cfRule>
  </conditionalFormatting>
  <conditionalFormatting sqref="B90">
    <cfRule type="expression" dxfId="36" priority="29">
      <formula>NOT(ISBLANK(B90))</formula>
    </cfRule>
  </conditionalFormatting>
  <conditionalFormatting sqref="B92">
    <cfRule type="expression" dxfId="35" priority="28">
      <formula>NOT(ISBLANK(B92))</formula>
    </cfRule>
  </conditionalFormatting>
  <conditionalFormatting sqref="B95">
    <cfRule type="expression" dxfId="34" priority="27">
      <formula>NOT(ISBLANK(B95))</formula>
    </cfRule>
  </conditionalFormatting>
  <conditionalFormatting sqref="B97">
    <cfRule type="expression" dxfId="33" priority="26">
      <formula>NOT(ISBLANK(B97))</formula>
    </cfRule>
  </conditionalFormatting>
  <conditionalFormatting sqref="B107">
    <cfRule type="expression" dxfId="32" priority="22">
      <formula>NOT(ISBLANK(B107))</formula>
    </cfRule>
  </conditionalFormatting>
  <conditionalFormatting sqref="B109">
    <cfRule type="expression" dxfId="31" priority="21">
      <formula>NOT(ISBLANK(B109))</formula>
    </cfRule>
  </conditionalFormatting>
  <conditionalFormatting sqref="B111">
    <cfRule type="expression" dxfId="30" priority="20">
      <formula>NOT(ISBLANK(B111))</formula>
    </cfRule>
  </conditionalFormatting>
  <conditionalFormatting sqref="B114">
    <cfRule type="expression" dxfId="29" priority="19">
      <formula>NOT(ISBLANK(B114))</formula>
    </cfRule>
  </conditionalFormatting>
  <conditionalFormatting sqref="B116">
    <cfRule type="expression" dxfId="28" priority="18">
      <formula>NOT(ISBLANK(B116))</formula>
    </cfRule>
  </conditionalFormatting>
  <conditionalFormatting sqref="B118">
    <cfRule type="expression" dxfId="27" priority="17">
      <formula>NOT(ISBLANK(B118))</formula>
    </cfRule>
  </conditionalFormatting>
  <conditionalFormatting sqref="B121">
    <cfRule type="expression" dxfId="26" priority="16">
      <formula>NOT(ISBLANK(B121))</formula>
    </cfRule>
  </conditionalFormatting>
  <conditionalFormatting sqref="B123">
    <cfRule type="expression" dxfId="25" priority="15">
      <formula>NOT(ISBLANK(B123))</formula>
    </cfRule>
  </conditionalFormatting>
  <conditionalFormatting sqref="B133">
    <cfRule type="expression" dxfId="24" priority="11">
      <formula>NOT(ISBLANK(B133))</formula>
    </cfRule>
  </conditionalFormatting>
  <conditionalFormatting sqref="B135">
    <cfRule type="expression" dxfId="23" priority="10">
      <formula>NOT(ISBLANK(B135))</formula>
    </cfRule>
  </conditionalFormatting>
  <conditionalFormatting sqref="B137">
    <cfRule type="expression" dxfId="22" priority="9">
      <formula>NOT(ISBLANK(B137))</formula>
    </cfRule>
  </conditionalFormatting>
  <conditionalFormatting sqref="B140">
    <cfRule type="expression" dxfId="21" priority="8">
      <formula>NOT(ISBLANK(B140))</formula>
    </cfRule>
  </conditionalFormatting>
  <conditionalFormatting sqref="B142">
    <cfRule type="expression" dxfId="20" priority="7">
      <formula>NOT(ISBLANK(B142))</formula>
    </cfRule>
  </conditionalFormatting>
  <conditionalFormatting sqref="B144">
    <cfRule type="expression" dxfId="19" priority="6">
      <formula>NOT(ISBLANK(B144))</formula>
    </cfRule>
  </conditionalFormatting>
  <conditionalFormatting sqref="B147">
    <cfRule type="expression" dxfId="18" priority="5">
      <formula>NOT(ISBLANK(B147))</formula>
    </cfRule>
  </conditionalFormatting>
  <conditionalFormatting sqref="B149">
    <cfRule type="expression" dxfId="17" priority="4">
      <formula>NOT(ISBLANK(B149))</formula>
    </cfRule>
  </conditionalFormatting>
  <conditionalFormatting sqref="E21">
    <cfRule type="containsText" dxfId="16" priority="48" operator="containsText" text="Nein">
      <formula>NOT(ISERROR(SEARCH("Nein",E21)))</formula>
    </cfRule>
    <cfRule type="cellIs" dxfId="15" priority="129" operator="greaterThan">
      <formula>0</formula>
    </cfRule>
    <cfRule type="containsBlanks" dxfId="14" priority="130">
      <formula>LEN(TRIM(E21))=0</formula>
    </cfRule>
  </conditionalFormatting>
  <conditionalFormatting sqref="E22">
    <cfRule type="cellIs" dxfId="13" priority="34" operator="greaterThan">
      <formula>0</formula>
    </cfRule>
    <cfRule type="containsBlanks" dxfId="12" priority="35">
      <formula>LEN(TRIM(E22))=0</formula>
    </cfRule>
  </conditionalFormatting>
  <conditionalFormatting sqref="E50">
    <cfRule type="containsText" dxfId="11" priority="42" operator="containsText" text="Nein">
      <formula>NOT(ISERROR(SEARCH("Nein",E50)))</formula>
    </cfRule>
  </conditionalFormatting>
  <conditionalFormatting sqref="E50:E51">
    <cfRule type="containsBlanks" dxfId="10" priority="44">
      <formula>LEN(TRIM(E50))=0</formula>
    </cfRule>
    <cfRule type="cellIs" dxfId="9" priority="43" operator="greaterThan">
      <formula>0</formula>
    </cfRule>
  </conditionalFormatting>
  <conditionalFormatting sqref="E76">
    <cfRule type="containsText" dxfId="8" priority="23" operator="containsText" text="Nein">
      <formula>NOT(ISERROR(SEARCH("Nein",E76)))</formula>
    </cfRule>
  </conditionalFormatting>
  <conditionalFormatting sqref="E76:E77">
    <cfRule type="containsBlanks" dxfId="7" priority="25">
      <formula>LEN(TRIM(E76))=0</formula>
    </cfRule>
    <cfRule type="cellIs" dxfId="6" priority="24" operator="greaterThan">
      <formula>0</formula>
    </cfRule>
  </conditionalFormatting>
  <conditionalFormatting sqref="E102">
    <cfRule type="containsText" dxfId="5" priority="12" operator="containsText" text="Nein">
      <formula>NOT(ISERROR(SEARCH("Nein",E102)))</formula>
    </cfRule>
  </conditionalFormatting>
  <conditionalFormatting sqref="E102:E103">
    <cfRule type="containsBlanks" dxfId="4" priority="14">
      <formula>LEN(TRIM(E102))=0</formula>
    </cfRule>
    <cfRule type="cellIs" dxfId="3" priority="13" operator="greaterThan">
      <formula>0</formula>
    </cfRule>
  </conditionalFormatting>
  <conditionalFormatting sqref="E128">
    <cfRule type="containsText" dxfId="2" priority="1" operator="containsText" text="Nein">
      <formula>NOT(ISERROR(SEARCH("Nein",E128)))</formula>
    </cfRule>
  </conditionalFormatting>
  <conditionalFormatting sqref="E128:E129">
    <cfRule type="containsBlanks" dxfId="1" priority="3">
      <formula>LEN(TRIM(E128))=0</formula>
    </cfRule>
    <cfRule type="cellIs" dxfId="0" priority="2" operator="greaterThan">
      <formula>0</formula>
    </cfRule>
  </conditionalFormatting>
  <dataValidations count="3">
    <dataValidation type="list" allowBlank="1" showInputMessage="1" showErrorMessage="1" sqref="E51 E129 E77 E103" xr:uid="{00000000-0002-0000-0000-000002000000}">
      <formula1>"Variante 1, Variante 2, Variante 3"</formula1>
    </dataValidation>
    <dataValidation type="list" allowBlank="1" showInputMessage="1" showErrorMessage="1" sqref="E55 E69 E57 E59:E60 E49:E50 E52:E53 E66:E67 E21 E62 E64 E71 E28 E26 E34 E36 E30 E46 E44 E42 E38 E73 E97 E81 E95 E83 E85:E86 E75:E76 E78:E79 E92:E93 E88 E90 E99 E116 E123 E107 E121 E109 E111:E112 E101:E102 E104:E105 E118:E119 E114 E125 E151 E142 E149 E133 E147 E135 E137:E138 E127:E128 E130:E131 E144:E145 E140" xr:uid="{00000000-0002-0000-0000-000004000000}">
      <formula1>"Ja, Nein"</formula1>
    </dataValidation>
    <dataValidation type="list" allowBlank="1" showInputMessage="1" showErrorMessage="1" sqref="E22" xr:uid="{375B76FD-09BD-4ACC-AF52-3155B83D18D1}">
      <formula1>"Variante 1, Variante 2, Variante 3, "</formula1>
    </dataValidation>
  </dataValidations>
  <pageMargins left="0.79" right="0.31496062992125984" top="0.91" bottom="0.41" header="0.31496062992125984" footer="0.2"/>
  <pageSetup paperSize="8" scale="44" fitToHeight="0" orientation="portrait" r:id="rId1"/>
  <headerFooter>
    <oddFooter>&amp;C&amp;10&amp;P von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db591ec-dcfc-4bb5-a128-d74a9b093a9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roperties xmlns="http://www.imanage.com/work/xmlschema">
  <documentid>DMS!7603439.1</documentid>
  <senderid>GLEIXNER</senderid>
  <senderemail>GLEIXNER@FPS-LAW.DE</senderemail>
  <lastmodified>2025-06-17T19:36:58.0000000+02:00</lastmodified>
  <database>DMS</database>
</properties>
</file>

<file path=customXml/item4.xml>��
</file>

<file path=customXml/item5.xml><?xml version="1.0" encoding="utf-8"?>
<ct:contentTypeSchema xmlns:ct="http://schemas.microsoft.com/office/2006/metadata/contentType" xmlns:ma="http://schemas.microsoft.com/office/2006/metadata/properties/metaAttributes" ct:_="" ma:_="" ma:contentTypeName="Dokument" ma:contentTypeID="0x010100969B6F4CE33D8942A1F488006C1113DD" ma:contentTypeVersion="9" ma:contentTypeDescription="Ein neues Dokument erstellen." ma:contentTypeScope="" ma:versionID="573808c18473eb9f64249a195d47e881">
  <xsd:schema xmlns:xsd="http://www.w3.org/2001/XMLSchema" xmlns:xs="http://www.w3.org/2001/XMLSchema" xmlns:p="http://schemas.microsoft.com/office/2006/metadata/properties" xmlns:ns2="cdb591ec-dcfc-4bb5-a128-d74a9b093a96" targetNamespace="http://schemas.microsoft.com/office/2006/metadata/properties" ma:root="true" ma:fieldsID="dcab9fe95cf4ffb0549800d7fbc5e117" ns2:_="">
    <xsd:import namespace="cdb591ec-dcfc-4bb5-a128-d74a9b093a9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b591ec-dcfc-4bb5-a128-d74a9b093a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1056a02d-4244-47c0-93c1-a49012fe219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09784A-0476-4670-879E-390013F48B05}">
  <ds:schemaRefs>
    <ds:schemaRef ds:uri="cdb591ec-dcfc-4bb5-a128-d74a9b093a96"/>
    <ds:schemaRef ds:uri="http://www.w3.org/XML/1998/namespace"/>
    <ds:schemaRef ds:uri="http://schemas.microsoft.com/office/2006/documentManagement/types"/>
    <ds:schemaRef ds:uri="http://purl.org/dc/dcmitype/"/>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DB370440-B62B-4528-B7CD-B2E0B7267D7C}">
  <ds:schemaRefs>
    <ds:schemaRef ds:uri="http://schemas.microsoft.com/sharepoint/v3/contenttype/forms"/>
  </ds:schemaRefs>
</ds:datastoreItem>
</file>

<file path=customXml/itemProps3.xml><?xml version="1.0" encoding="utf-8"?>
<ds:datastoreItem xmlns:ds="http://schemas.openxmlformats.org/officeDocument/2006/customXml" ds:itemID="{7B77BBBA-8AAF-48D1-BD11-95EF54064226}">
  <ds:schemaRefs>
    <ds:schemaRef ds:uri="http://www.imanage.com/work/xmlschema"/>
  </ds:schemaRefs>
</ds:datastoreItem>
</file>

<file path=customXml/itemProps4.xml><?xml version="1.0" encoding="utf-8"?>
<ds:datastoreItem xmlns:ds="http://schemas.openxmlformats.org/officeDocument/2006/customXml" ds:itemID="{DD18F1C4-AFFE-4A66-A293-2E6CF80A239A}">
  <ds:schemaRefs>
    <ds:schemaRef ds:uri="http://schemas.microsoft.com/DataMashup"/>
  </ds:schemaRefs>
</ds:datastoreItem>
</file>

<file path=customXml/itemProps5.xml><?xml version="1.0" encoding="utf-8"?>
<ds:datastoreItem xmlns:ds="http://schemas.openxmlformats.org/officeDocument/2006/customXml" ds:itemID="{F0EC503A-EFD9-47E3-903D-C03098CDD9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b591ec-dcfc-4bb5-a128-d74a9b093a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Anlage_6_Referenzfragebogen</vt:lpstr>
    </vt:vector>
  </TitlesOfParts>
  <Manager/>
  <Company>Dresdner Verkehrsbetriebe AG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Kießling Felix, K53</dc:creator>
  <cp:keywords/>
  <dc:description/>
  <cp:lastModifiedBy>Jähnig Frank, BLE2</cp:lastModifiedBy>
  <cp:revision/>
  <dcterms:created xsi:type="dcterms:W3CDTF">2021-12-21T14:11:09Z</dcterms:created>
  <dcterms:modified xsi:type="dcterms:W3CDTF">2026-10-15T08:31:14Z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0x010100969B6F4CE33D8942A1F488006C1113DD</vt:lpwstr>
  </property>
  <property fmtid="{D5CDD505-2E9C-101B-9397-08002B2CF9AE}" pid="3" name="MediaServiceImageTags">
    <vt:lpwstr/>
  </property>
</Properties>
</file>