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O:\ek_04_mandate\EIT RawMaterials\195-26 Procurement Spend Management System\02 Vergabeunterlagen\"/>
    </mc:Choice>
  </mc:AlternateContent>
  <xr:revisionPtr revIDLastSave="0" documentId="13_ncr:1_{243DE0E4-94B2-4B93-A7BF-012D41E381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1" r:id="rId1"/>
  </sheets>
  <definedNames>
    <definedName name="_xlnm.Print_Area" localSheetId="0">'Price List'!$A$10:$I$49</definedName>
    <definedName name="_xlnm.Print_Titles" localSheetId="0">'Price List'!$10:$13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H43" i="1"/>
  <c r="H42" i="1"/>
  <c r="H40" i="1"/>
  <c r="H39" i="1"/>
  <c r="H38" i="1"/>
  <c r="H37" i="1"/>
  <c r="H36" i="1"/>
  <c r="H35" i="1"/>
  <c r="H33" i="1"/>
  <c r="H32" i="1"/>
  <c r="H31" i="1"/>
  <c r="H30" i="1"/>
  <c r="H29" i="1"/>
  <c r="H28" i="1"/>
  <c r="H27" i="1"/>
  <c r="H25" i="1"/>
  <c r="H24" i="1"/>
  <c r="H22" i="1"/>
  <c r="H21" i="1"/>
  <c r="H20" i="1"/>
  <c r="H18" i="1"/>
  <c r="H17" i="1"/>
  <c r="H16" i="1"/>
  <c r="H15" i="1"/>
  <c r="H46" i="1" l="1"/>
</calcChain>
</file>

<file path=xl/sharedStrings.xml><?xml version="1.0" encoding="utf-8"?>
<sst xmlns="http://schemas.openxmlformats.org/spreadsheetml/2006/main" count="151" uniqueCount="117">
  <si>
    <t>= to be filled out by the tenderer</t>
  </si>
  <si>
    <t>Price factors</t>
  </si>
  <si>
    <t>Indicative volume
(EIT RawMaterials)</t>
  </si>
  <si>
    <t>Prices by tenderer     (These columns are to be filled out by the tenderer)</t>
  </si>
  <si>
    <t>Pos.</t>
  </si>
  <si>
    <t>Price factor</t>
  </si>
  <si>
    <t>Unit</t>
  </si>
  <si>
    <t>Billing</t>
  </si>
  <si>
    <t>Description / what is included</t>
  </si>
  <si>
    <t>Unit price
(EUR net)</t>
  </si>
  <si>
    <t>Cost year 1
(EUR net)</t>
  </si>
  <si>
    <t>Comments by tenderer</t>
  </si>
  <si>
    <t>A)</t>
  </si>
  <si>
    <t>Modules (platform fee per module)</t>
  </si>
  <si>
    <t>A.1</t>
  </si>
  <si>
    <t>Accounts Payable</t>
  </si>
  <si>
    <t>per month</t>
  </si>
  <si>
    <t>Monthly</t>
  </si>
  <si>
    <t>Incoming invoices and approval workflows</t>
  </si>
  <si>
    <t>A.2</t>
  </si>
  <si>
    <t>Cards &amp; Expenses</t>
  </si>
  <si>
    <t>Virtual cards, physical cards and expense reports</t>
  </si>
  <si>
    <t>A.3</t>
  </si>
  <si>
    <t>Procurement</t>
  </si>
  <si>
    <t>Purchase requests / PO handling, 2-way and 3-way matching</t>
  </si>
  <si>
    <t>A.4</t>
  </si>
  <si>
    <t>Travel</t>
  </si>
  <si>
    <t>Travel requests and travel booking</t>
  </si>
  <si>
    <t>B)</t>
  </si>
  <si>
    <t>Legal entities &amp; users</t>
  </si>
  <si>
    <t>B.5</t>
  </si>
  <si>
    <t>Legal entities</t>
  </si>
  <si>
    <t>per entity per month</t>
  </si>
  <si>
    <t>e.V., GmbH and 6 CLCs</t>
  </si>
  <si>
    <t>B.6</t>
  </si>
  <si>
    <t>Full users</t>
  </si>
  <si>
    <t>per user per month</t>
  </si>
  <si>
    <t>Requesters, approvers, budget owners, accountants, admins</t>
  </si>
  <si>
    <t>B.7</t>
  </si>
  <si>
    <t>Light users</t>
  </si>
  <si>
    <t>Users who only submit expenses / receipts or book travel</t>
  </si>
  <si>
    <t>C)</t>
  </si>
  <si>
    <t>Corporate cards</t>
  </si>
  <si>
    <t>C.8</t>
  </si>
  <si>
    <t>Physical cards</t>
  </si>
  <si>
    <t>per card per month</t>
  </si>
  <si>
    <t>C.9</t>
  </si>
  <si>
    <t>Virtual cards</t>
  </si>
  <si>
    <t>D)</t>
  </si>
  <si>
    <t>Volume-based fees</t>
  </si>
  <si>
    <t>D.10</t>
  </si>
  <si>
    <t>Purchase orders</t>
  </si>
  <si>
    <t>per PO</t>
  </si>
  <si>
    <t>Per unit</t>
  </si>
  <si>
    <t>Indicative number of POs per year</t>
  </si>
  <si>
    <t>D.11</t>
  </si>
  <si>
    <t>Incoming invoices</t>
  </si>
  <si>
    <t>per invoice</t>
  </si>
  <si>
    <t>Indicative number of supplier invoices per year</t>
  </si>
  <si>
    <t>D.12</t>
  </si>
  <si>
    <t>Expense reports</t>
  </si>
  <si>
    <t>per report</t>
  </si>
  <si>
    <t>Indicative number of expense reports per year</t>
  </si>
  <si>
    <t>D.13</t>
  </si>
  <si>
    <t>Outgoing payments – SEPA</t>
  </si>
  <si>
    <t>per payment</t>
  </si>
  <si>
    <t>Payments executed from the solution</t>
  </si>
  <si>
    <t>D.14</t>
  </si>
  <si>
    <t>Outgoing payments – non-SEPA / international</t>
  </si>
  <si>
    <t>D.15</t>
  </si>
  <si>
    <t>FX fee on card transactions in foreign currency</t>
  </si>
  <si>
    <t>% of FX volume</t>
  </si>
  <si>
    <t>% of volume</t>
  </si>
  <si>
    <t>Indicative volume = foreign currency card spend per year in EUR; price = fee in % (e.g. 0.015 = 1.5%)</t>
  </si>
  <si>
    <t>D.16</t>
  </si>
  <si>
    <t>Travel booking fee</t>
  </si>
  <si>
    <t>per booking</t>
  </si>
  <si>
    <t>Flights, rail, hotels, rental cars booked in or via the solution</t>
  </si>
  <si>
    <t>E)</t>
  </si>
  <si>
    <t>Integrations &amp; environments</t>
  </si>
  <si>
    <t>E.17</t>
  </si>
  <si>
    <t>DATEV interface</t>
  </si>
  <si>
    <t>For the 2 entities that use DATEV: EIT RawMaterials e.V. and EIT RawMaterials GmbH</t>
  </si>
  <si>
    <t>E.18</t>
  </si>
  <si>
    <t>Exports to other accounting systems</t>
  </si>
  <si>
    <t>Configurable exports for entities without DATEV (CLCs)</t>
  </si>
  <si>
    <t>E.19</t>
  </si>
  <si>
    <t>SSO (Microsoft Entra ID)</t>
  </si>
  <si>
    <t>For all legal entities</t>
  </si>
  <si>
    <t>E.20</t>
  </si>
  <si>
    <t>HRIS integration</t>
  </si>
  <si>
    <t>E.21</t>
  </si>
  <si>
    <t>API access</t>
  </si>
  <si>
    <t>E.22</t>
  </si>
  <si>
    <t>Sandbox / test environment</t>
  </si>
  <si>
    <t>Included free of charge</t>
  </si>
  <si>
    <t>F)</t>
  </si>
  <si>
    <t>Implementation &amp; services</t>
  </si>
  <si>
    <t>F.23</t>
  </si>
  <si>
    <t>Implementation</t>
  </si>
  <si>
    <t>lump sum</t>
  </si>
  <si>
    <t>One-off</t>
  </si>
  <si>
    <t>One-off fee for all entities and modules in scope, incl. configuration, data migration (e.g. suppliers, open POs, users) and training of administrators and key users</t>
  </si>
  <si>
    <t>F.24</t>
  </si>
  <si>
    <t>Support &amp; SLA</t>
  </si>
  <si>
    <t>per year</t>
  </si>
  <si>
    <t>Annual</t>
  </si>
  <si>
    <t>Ongoing support and service levels as per the offered SLA. Enter 0 if included in the module fees.</t>
  </si>
  <si>
    <t>G)</t>
  </si>
  <si>
    <t>Optional services contingent</t>
  </si>
  <si>
    <t>G.25</t>
  </si>
  <si>
    <t>Consultant day rate</t>
  </si>
  <si>
    <t>per day</t>
  </si>
  <si>
    <t>Further training, consulting, configuration changes, additional integrations</t>
  </si>
  <si>
    <t>TOTAL year 1 (EUR net)</t>
  </si>
  <si>
    <t>* Prices in EUR, net of VAT. Indicative volumes are set by EIT RawMaterials and are the common basis for comparing offers; they are not committed volumes. Fees are paid on actual quantities only.</t>
  </si>
  <si>
    <t xml:space="preserve">  Billing: One-off = charged once; Monthly = 12 per year; Annual / Per unit / % of volume = based on the indicative annual volume. Components not stated in this Price List cannot be charged. The year-1 total is used for the financial evaluation.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</si>
</sst>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4" fontId="6" fillId="5" borderId="12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164" fontId="6" fillId="5" borderId="12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6" fillId="6" borderId="1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0" cy="14097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I49"/>
  <sheetViews>
    <sheetView tabSelected="1" zoomScale="59" workbookViewId="0">
      <pane ySplit="13" topLeftCell="A38" activePane="bottomLeft" state="frozen"/>
      <selection pane="bottomLeft" activeCell="B34" sqref="B34:I34"/>
    </sheetView>
  </sheetViews>
  <sheetFormatPr baseColWidth="10" defaultColWidth="8.88671875" defaultRowHeight="14.4" x14ac:dyDescent="0.3"/>
  <cols>
    <col min="1" max="1" width="9.33203125" customWidth="1"/>
    <col min="2" max="2" width="40" customWidth="1"/>
    <col min="3" max="3" width="18" customWidth="1"/>
    <col min="4" max="4" width="13" customWidth="1"/>
    <col min="5" max="5" width="58.5546875" customWidth="1"/>
    <col min="6" max="6" width="16.6640625" customWidth="1"/>
    <col min="7" max="7" width="16" customWidth="1"/>
    <col min="8" max="8" width="17" customWidth="1"/>
    <col min="9" max="9" width="45" customWidth="1"/>
  </cols>
  <sheetData>
    <row r="10" spans="1:9" ht="21.75" customHeight="1" x14ac:dyDescent="0.3">
      <c r="H10" s="1"/>
      <c r="I10" s="2" t="s">
        <v>0</v>
      </c>
    </row>
    <row r="12" spans="1:9" ht="36" customHeight="1" x14ac:dyDescent="0.3">
      <c r="A12" s="20" t="s">
        <v>1</v>
      </c>
      <c r="B12" s="21"/>
      <c r="C12" s="21"/>
      <c r="D12" s="21"/>
      <c r="E12" s="21"/>
      <c r="F12" s="21" t="s">
        <v>2</v>
      </c>
      <c r="G12" s="29" t="s">
        <v>3</v>
      </c>
      <c r="H12" s="30"/>
      <c r="I12" s="31"/>
    </row>
    <row r="13" spans="1:9" ht="45" customHeight="1" x14ac:dyDescent="0.3">
      <c r="A13" s="3" t="s">
        <v>4</v>
      </c>
      <c r="B13" s="4" t="s">
        <v>5</v>
      </c>
      <c r="C13" s="4" t="s">
        <v>6</v>
      </c>
      <c r="D13" s="4" t="s">
        <v>7</v>
      </c>
      <c r="E13" s="4" t="s">
        <v>8</v>
      </c>
      <c r="F13" s="26"/>
      <c r="G13" s="5" t="s">
        <v>9</v>
      </c>
      <c r="H13" s="5" t="s">
        <v>10</v>
      </c>
      <c r="I13" s="6" t="s">
        <v>11</v>
      </c>
    </row>
    <row r="14" spans="1:9" ht="30" customHeight="1" x14ac:dyDescent="0.3">
      <c r="A14" s="7" t="s">
        <v>12</v>
      </c>
      <c r="B14" s="22" t="s">
        <v>13</v>
      </c>
      <c r="C14" s="22"/>
      <c r="D14" s="22"/>
      <c r="E14" s="22"/>
      <c r="F14" s="22"/>
      <c r="G14" s="22"/>
      <c r="H14" s="22"/>
      <c r="I14" s="23"/>
    </row>
    <row r="15" spans="1:9" ht="30" customHeight="1" x14ac:dyDescent="0.3">
      <c r="A15" s="8" t="s">
        <v>14</v>
      </c>
      <c r="B15" s="9" t="s">
        <v>15</v>
      </c>
      <c r="C15" s="10" t="s">
        <v>16</v>
      </c>
      <c r="D15" s="10" t="s">
        <v>17</v>
      </c>
      <c r="E15" s="11" t="s">
        <v>18</v>
      </c>
      <c r="F15" s="12">
        <v>1</v>
      </c>
      <c r="G15" s="13"/>
      <c r="H15" s="14">
        <f>IF(OR(F15="",G15=""),0,IF(D15="Monthly",F15*G15*12,F15*G15))</f>
        <v>0</v>
      </c>
      <c r="I15" s="15"/>
    </row>
    <row r="16" spans="1:9" ht="30" customHeight="1" x14ac:dyDescent="0.3">
      <c r="A16" s="8" t="s">
        <v>19</v>
      </c>
      <c r="B16" s="9" t="s">
        <v>20</v>
      </c>
      <c r="C16" s="10" t="s">
        <v>16</v>
      </c>
      <c r="D16" s="10" t="s">
        <v>17</v>
      </c>
      <c r="E16" s="11" t="s">
        <v>21</v>
      </c>
      <c r="F16" s="12">
        <v>1</v>
      </c>
      <c r="G16" s="13"/>
      <c r="H16" s="14">
        <f>IF(OR(F16="",G16=""),0,IF(D16="Monthly",F16*G16*12,F16*G16))</f>
        <v>0</v>
      </c>
      <c r="I16" s="15"/>
    </row>
    <row r="17" spans="1:9" ht="30" customHeight="1" x14ac:dyDescent="0.3">
      <c r="A17" s="8" t="s">
        <v>22</v>
      </c>
      <c r="B17" s="9" t="s">
        <v>23</v>
      </c>
      <c r="C17" s="10" t="s">
        <v>16</v>
      </c>
      <c r="D17" s="10" t="s">
        <v>17</v>
      </c>
      <c r="E17" s="11" t="s">
        <v>24</v>
      </c>
      <c r="F17" s="12">
        <v>1</v>
      </c>
      <c r="G17" s="13"/>
      <c r="H17" s="14">
        <f>IF(OR(F17="",G17=""),0,IF(D17="Monthly",F17*G17*12,F17*G17))</f>
        <v>0</v>
      </c>
      <c r="I17" s="15"/>
    </row>
    <row r="18" spans="1:9" ht="30" customHeight="1" x14ac:dyDescent="0.3">
      <c r="A18" s="8" t="s">
        <v>25</v>
      </c>
      <c r="B18" s="9" t="s">
        <v>26</v>
      </c>
      <c r="C18" s="10" t="s">
        <v>16</v>
      </c>
      <c r="D18" s="10" t="s">
        <v>17</v>
      </c>
      <c r="E18" s="11" t="s">
        <v>27</v>
      </c>
      <c r="F18" s="12">
        <v>1</v>
      </c>
      <c r="G18" s="13"/>
      <c r="H18" s="14">
        <f>IF(OR(F18="",G18=""),0,IF(D18="Monthly",F18*G18*12,F18*G18))</f>
        <v>0</v>
      </c>
      <c r="I18" s="15"/>
    </row>
    <row r="19" spans="1:9" ht="30" customHeight="1" x14ac:dyDescent="0.3">
      <c r="A19" s="7" t="s">
        <v>28</v>
      </c>
      <c r="B19" s="22" t="s">
        <v>29</v>
      </c>
      <c r="C19" s="22"/>
      <c r="D19" s="22"/>
      <c r="E19" s="22"/>
      <c r="F19" s="22"/>
      <c r="G19" s="22"/>
      <c r="H19" s="22"/>
      <c r="I19" s="23"/>
    </row>
    <row r="20" spans="1:9" ht="30" customHeight="1" x14ac:dyDescent="0.3">
      <c r="A20" s="8" t="s">
        <v>30</v>
      </c>
      <c r="B20" s="9" t="s">
        <v>31</v>
      </c>
      <c r="C20" s="10" t="s">
        <v>32</v>
      </c>
      <c r="D20" s="10" t="s">
        <v>17</v>
      </c>
      <c r="E20" s="11" t="s">
        <v>33</v>
      </c>
      <c r="F20" s="12">
        <v>8</v>
      </c>
      <c r="G20" s="13"/>
      <c r="H20" s="14">
        <f>IF(OR(F20="",G20=""),0,IF(D20="Monthly",F20*G20*12,F20*G20))</f>
        <v>0</v>
      </c>
      <c r="I20" s="15"/>
    </row>
    <row r="21" spans="1:9" ht="30" customHeight="1" x14ac:dyDescent="0.3">
      <c r="A21" s="8" t="s">
        <v>34</v>
      </c>
      <c r="B21" s="9" t="s">
        <v>35</v>
      </c>
      <c r="C21" s="10" t="s">
        <v>36</v>
      </c>
      <c r="D21" s="10" t="s">
        <v>17</v>
      </c>
      <c r="E21" s="11" t="s">
        <v>37</v>
      </c>
      <c r="F21" s="19">
        <v>40</v>
      </c>
      <c r="G21" s="13"/>
      <c r="H21" s="14">
        <f>IF(OR(F21="",G21=""),0,IF(D21="Monthly",F21*G21*12,F21*G21))</f>
        <v>0</v>
      </c>
      <c r="I21" s="15"/>
    </row>
    <row r="22" spans="1:9" ht="30" customHeight="1" x14ac:dyDescent="0.3">
      <c r="A22" s="8" t="s">
        <v>38</v>
      </c>
      <c r="B22" s="9" t="s">
        <v>39</v>
      </c>
      <c r="C22" s="10" t="s">
        <v>36</v>
      </c>
      <c r="D22" s="10" t="s">
        <v>17</v>
      </c>
      <c r="E22" s="11" t="s">
        <v>40</v>
      </c>
      <c r="F22" s="19">
        <v>125</v>
      </c>
      <c r="G22" s="13"/>
      <c r="H22" s="14">
        <f>IF(OR(F22="",G22=""),0,IF(D22="Monthly",F22*G22*12,F22*G22))</f>
        <v>0</v>
      </c>
      <c r="I22" s="15"/>
    </row>
    <row r="23" spans="1:9" ht="30" customHeight="1" x14ac:dyDescent="0.3">
      <c r="A23" s="7" t="s">
        <v>41</v>
      </c>
      <c r="B23" s="22" t="s">
        <v>42</v>
      </c>
      <c r="C23" s="22"/>
      <c r="D23" s="22"/>
      <c r="E23" s="22"/>
      <c r="F23" s="22"/>
      <c r="G23" s="22"/>
      <c r="H23" s="22"/>
      <c r="I23" s="23"/>
    </row>
    <row r="24" spans="1:9" ht="30" customHeight="1" x14ac:dyDescent="0.3">
      <c r="A24" s="8" t="s">
        <v>43</v>
      </c>
      <c r="B24" s="9" t="s">
        <v>44</v>
      </c>
      <c r="C24" s="10" t="s">
        <v>45</v>
      </c>
      <c r="D24" s="10" t="s">
        <v>17</v>
      </c>
      <c r="E24" s="11"/>
      <c r="F24" s="19">
        <v>40</v>
      </c>
      <c r="G24" s="13"/>
      <c r="H24" s="14">
        <f>IF(OR(F24="",G24=""),0,IF(D24="Monthly",F24*G24*12,F24*G24))</f>
        <v>0</v>
      </c>
      <c r="I24" s="15"/>
    </row>
    <row r="25" spans="1:9" ht="30" customHeight="1" x14ac:dyDescent="0.3">
      <c r="A25" s="8" t="s">
        <v>46</v>
      </c>
      <c r="B25" s="9" t="s">
        <v>47</v>
      </c>
      <c r="C25" s="10" t="s">
        <v>45</v>
      </c>
      <c r="D25" s="10" t="s">
        <v>17</v>
      </c>
      <c r="E25" s="11"/>
      <c r="F25" s="19">
        <v>25</v>
      </c>
      <c r="G25" s="13"/>
      <c r="H25" s="14">
        <f>IF(OR(F25="",G25=""),0,IF(D25="Monthly",F25*G25*12,F25*G25))</f>
        <v>0</v>
      </c>
      <c r="I25" s="15"/>
    </row>
    <row r="26" spans="1:9" ht="30" customHeight="1" x14ac:dyDescent="0.3">
      <c r="A26" s="7" t="s">
        <v>48</v>
      </c>
      <c r="B26" s="22" t="s">
        <v>49</v>
      </c>
      <c r="C26" s="22"/>
      <c r="D26" s="22"/>
      <c r="E26" s="22"/>
      <c r="F26" s="22"/>
      <c r="G26" s="22"/>
      <c r="H26" s="22"/>
      <c r="I26" s="23"/>
    </row>
    <row r="27" spans="1:9" ht="30" customHeight="1" x14ac:dyDescent="0.3">
      <c r="A27" s="8" t="s">
        <v>50</v>
      </c>
      <c r="B27" s="9" t="s">
        <v>51</v>
      </c>
      <c r="C27" s="10" t="s">
        <v>52</v>
      </c>
      <c r="D27" s="10" t="s">
        <v>53</v>
      </c>
      <c r="E27" s="11" t="s">
        <v>54</v>
      </c>
      <c r="F27" s="12">
        <v>2500</v>
      </c>
      <c r="G27" s="13"/>
      <c r="H27" s="14">
        <f t="shared" ref="H27:H33" si="0">IF(OR(F27="",G27=""),0,IF(D27="Monthly",F27*G27*12,F27*G27))</f>
        <v>0</v>
      </c>
      <c r="I27" s="15"/>
    </row>
    <row r="28" spans="1:9" ht="30" customHeight="1" x14ac:dyDescent="0.3">
      <c r="A28" s="8" t="s">
        <v>55</v>
      </c>
      <c r="B28" s="9" t="s">
        <v>56</v>
      </c>
      <c r="C28" s="10" t="s">
        <v>57</v>
      </c>
      <c r="D28" s="10" t="s">
        <v>53</v>
      </c>
      <c r="E28" s="11" t="s">
        <v>58</v>
      </c>
      <c r="F28" s="12">
        <v>2500</v>
      </c>
      <c r="G28" s="13"/>
      <c r="H28" s="14">
        <f t="shared" si="0"/>
        <v>0</v>
      </c>
      <c r="I28" s="15"/>
    </row>
    <row r="29" spans="1:9" ht="30" customHeight="1" x14ac:dyDescent="0.3">
      <c r="A29" s="8" t="s">
        <v>59</v>
      </c>
      <c r="B29" s="9" t="s">
        <v>60</v>
      </c>
      <c r="C29" s="10" t="s">
        <v>61</v>
      </c>
      <c r="D29" s="10" t="s">
        <v>53</v>
      </c>
      <c r="E29" s="11" t="s">
        <v>62</v>
      </c>
      <c r="F29" s="12">
        <v>1000</v>
      </c>
      <c r="G29" s="13"/>
      <c r="H29" s="14">
        <f t="shared" si="0"/>
        <v>0</v>
      </c>
      <c r="I29" s="15"/>
    </row>
    <row r="30" spans="1:9" ht="30" customHeight="1" x14ac:dyDescent="0.3">
      <c r="A30" s="8" t="s">
        <v>63</v>
      </c>
      <c r="B30" s="9" t="s">
        <v>64</v>
      </c>
      <c r="C30" s="10" t="s">
        <v>65</v>
      </c>
      <c r="D30" s="10" t="s">
        <v>53</v>
      </c>
      <c r="E30" s="11" t="s">
        <v>66</v>
      </c>
      <c r="F30" s="12">
        <v>2300</v>
      </c>
      <c r="G30" s="13"/>
      <c r="H30" s="14">
        <f t="shared" si="0"/>
        <v>0</v>
      </c>
      <c r="I30" s="15"/>
    </row>
    <row r="31" spans="1:9" ht="30" customHeight="1" x14ac:dyDescent="0.3">
      <c r="A31" s="8" t="s">
        <v>67</v>
      </c>
      <c r="B31" s="9" t="s">
        <v>68</v>
      </c>
      <c r="C31" s="10" t="s">
        <v>65</v>
      </c>
      <c r="D31" s="10" t="s">
        <v>53</v>
      </c>
      <c r="E31" s="11" t="s">
        <v>66</v>
      </c>
      <c r="F31" s="12">
        <v>200</v>
      </c>
      <c r="G31" s="13"/>
      <c r="H31" s="14">
        <f t="shared" si="0"/>
        <v>0</v>
      </c>
      <c r="I31" s="15"/>
    </row>
    <row r="32" spans="1:9" ht="42" customHeight="1" x14ac:dyDescent="0.3">
      <c r="A32" s="8" t="s">
        <v>69</v>
      </c>
      <c r="B32" s="9" t="s">
        <v>70</v>
      </c>
      <c r="C32" s="10" t="s">
        <v>71</v>
      </c>
      <c r="D32" s="10" t="s">
        <v>72</v>
      </c>
      <c r="E32" s="11" t="s">
        <v>73</v>
      </c>
      <c r="F32" s="12">
        <v>100000</v>
      </c>
      <c r="G32" s="13"/>
      <c r="H32" s="14">
        <f t="shared" si="0"/>
        <v>0</v>
      </c>
      <c r="I32" s="15"/>
    </row>
    <row r="33" spans="1:9" ht="30" customHeight="1" x14ac:dyDescent="0.3">
      <c r="A33" s="8" t="s">
        <v>74</v>
      </c>
      <c r="B33" s="9" t="s">
        <v>75</v>
      </c>
      <c r="C33" s="10" t="s">
        <v>76</v>
      </c>
      <c r="D33" s="10" t="s">
        <v>53</v>
      </c>
      <c r="E33" s="11" t="s">
        <v>77</v>
      </c>
      <c r="F33" s="12">
        <v>1000</v>
      </c>
      <c r="G33" s="13"/>
      <c r="H33" s="14">
        <f t="shared" si="0"/>
        <v>0</v>
      </c>
      <c r="I33" s="15"/>
    </row>
    <row r="34" spans="1:9" ht="30" customHeight="1" x14ac:dyDescent="0.3">
      <c r="A34" s="7" t="s">
        <v>78</v>
      </c>
      <c r="B34" s="22" t="s">
        <v>79</v>
      </c>
      <c r="C34" s="22"/>
      <c r="D34" s="22"/>
      <c r="E34" s="22"/>
      <c r="F34" s="22"/>
      <c r="G34" s="22"/>
      <c r="H34" s="22"/>
      <c r="I34" s="23"/>
    </row>
    <row r="35" spans="1:9" ht="42" customHeight="1" x14ac:dyDescent="0.3">
      <c r="A35" s="8" t="s">
        <v>80</v>
      </c>
      <c r="B35" s="9" t="s">
        <v>81</v>
      </c>
      <c r="C35" s="10" t="s">
        <v>32</v>
      </c>
      <c r="D35" s="10" t="s">
        <v>17</v>
      </c>
      <c r="E35" s="11" t="s">
        <v>82</v>
      </c>
      <c r="F35" s="12">
        <v>2</v>
      </c>
      <c r="G35" s="13"/>
      <c r="H35" s="14">
        <f t="shared" ref="H35:H40" si="1">IF(OR(F35="",G35=""),0,IF(D35="Monthly",F35*G35*12,F35*G35))</f>
        <v>0</v>
      </c>
      <c r="I35" s="15"/>
    </row>
    <row r="36" spans="1:9" ht="30" customHeight="1" x14ac:dyDescent="0.3">
      <c r="A36" s="8" t="s">
        <v>83</v>
      </c>
      <c r="B36" s="9" t="s">
        <v>84</v>
      </c>
      <c r="C36" s="10" t="s">
        <v>32</v>
      </c>
      <c r="D36" s="10" t="s">
        <v>17</v>
      </c>
      <c r="E36" s="11" t="s">
        <v>85</v>
      </c>
      <c r="F36" s="12">
        <v>6</v>
      </c>
      <c r="G36" s="13"/>
      <c r="H36" s="14">
        <f t="shared" si="1"/>
        <v>0</v>
      </c>
      <c r="I36" s="15"/>
    </row>
    <row r="37" spans="1:9" ht="30" customHeight="1" x14ac:dyDescent="0.3">
      <c r="A37" s="8" t="s">
        <v>86</v>
      </c>
      <c r="B37" s="9" t="s">
        <v>87</v>
      </c>
      <c r="C37" s="10" t="s">
        <v>16</v>
      </c>
      <c r="D37" s="10" t="s">
        <v>17</v>
      </c>
      <c r="E37" s="11" t="s">
        <v>88</v>
      </c>
      <c r="F37" s="12">
        <v>1</v>
      </c>
      <c r="G37" s="13"/>
      <c r="H37" s="14">
        <f t="shared" si="1"/>
        <v>0</v>
      </c>
      <c r="I37" s="15"/>
    </row>
    <row r="38" spans="1:9" ht="30" customHeight="1" x14ac:dyDescent="0.3">
      <c r="A38" s="8" t="s">
        <v>89</v>
      </c>
      <c r="B38" s="9" t="s">
        <v>90</v>
      </c>
      <c r="C38" s="10" t="s">
        <v>16</v>
      </c>
      <c r="D38" s="10" t="s">
        <v>17</v>
      </c>
      <c r="E38" s="11" t="s">
        <v>88</v>
      </c>
      <c r="F38" s="12">
        <v>1</v>
      </c>
      <c r="G38" s="13"/>
      <c r="H38" s="14">
        <f t="shared" si="1"/>
        <v>0</v>
      </c>
      <c r="I38" s="15"/>
    </row>
    <row r="39" spans="1:9" ht="30" customHeight="1" x14ac:dyDescent="0.3">
      <c r="A39" s="8" t="s">
        <v>91</v>
      </c>
      <c r="B39" s="9" t="s">
        <v>92</v>
      </c>
      <c r="C39" s="10" t="s">
        <v>16</v>
      </c>
      <c r="D39" s="10" t="s">
        <v>17</v>
      </c>
      <c r="E39" s="11"/>
      <c r="F39" s="12">
        <v>1</v>
      </c>
      <c r="G39" s="13"/>
      <c r="H39" s="14">
        <f t="shared" si="1"/>
        <v>0</v>
      </c>
      <c r="I39" s="15"/>
    </row>
    <row r="40" spans="1:9" ht="30" customHeight="1" x14ac:dyDescent="0.3">
      <c r="A40" s="8" t="s">
        <v>93</v>
      </c>
      <c r="B40" s="9" t="s">
        <v>94</v>
      </c>
      <c r="C40" s="10" t="s">
        <v>16</v>
      </c>
      <c r="D40" s="10" t="s">
        <v>17</v>
      </c>
      <c r="E40" s="11" t="s">
        <v>95</v>
      </c>
      <c r="F40" s="12">
        <v>1</v>
      </c>
      <c r="G40" s="16">
        <v>0</v>
      </c>
      <c r="H40" s="14">
        <f t="shared" si="1"/>
        <v>0</v>
      </c>
      <c r="I40" s="15"/>
    </row>
    <row r="41" spans="1:9" ht="30" customHeight="1" x14ac:dyDescent="0.3">
      <c r="A41" s="7" t="s">
        <v>96</v>
      </c>
      <c r="B41" s="22" t="s">
        <v>97</v>
      </c>
      <c r="C41" s="22"/>
      <c r="D41" s="22"/>
      <c r="E41" s="22"/>
      <c r="F41" s="22"/>
      <c r="G41" s="22"/>
      <c r="H41" s="22"/>
      <c r="I41" s="23"/>
    </row>
    <row r="42" spans="1:9" ht="42" customHeight="1" x14ac:dyDescent="0.3">
      <c r="A42" s="8" t="s">
        <v>98</v>
      </c>
      <c r="B42" s="9" t="s">
        <v>99</v>
      </c>
      <c r="C42" s="10" t="s">
        <v>100</v>
      </c>
      <c r="D42" s="10" t="s">
        <v>101</v>
      </c>
      <c r="E42" s="11" t="s">
        <v>102</v>
      </c>
      <c r="F42" s="12">
        <v>1</v>
      </c>
      <c r="G42" s="13"/>
      <c r="H42" s="14">
        <f>IF(OR(F42="",G42=""),0,IF(D42="Monthly",F42*G42*12,F42*G42))</f>
        <v>0</v>
      </c>
      <c r="I42" s="15"/>
    </row>
    <row r="43" spans="1:9" ht="42" customHeight="1" x14ac:dyDescent="0.3">
      <c r="A43" s="8" t="s">
        <v>103</v>
      </c>
      <c r="B43" s="9" t="s">
        <v>104</v>
      </c>
      <c r="C43" s="10" t="s">
        <v>105</v>
      </c>
      <c r="D43" s="10" t="s">
        <v>106</v>
      </c>
      <c r="E43" s="11" t="s">
        <v>107</v>
      </c>
      <c r="F43" s="12">
        <v>1</v>
      </c>
      <c r="G43" s="13"/>
      <c r="H43" s="14">
        <f>IF(OR(F43="",G43=""),0,IF(D43="Monthly",F43*G43*12,F43*G43))</f>
        <v>0</v>
      </c>
      <c r="I43" s="15"/>
    </row>
    <row r="44" spans="1:9" ht="30" customHeight="1" x14ac:dyDescent="0.3">
      <c r="A44" s="7" t="s">
        <v>108</v>
      </c>
      <c r="B44" s="22" t="s">
        <v>109</v>
      </c>
      <c r="C44" s="22"/>
      <c r="D44" s="22"/>
      <c r="E44" s="22"/>
      <c r="F44" s="22"/>
      <c r="G44" s="22"/>
      <c r="H44" s="22"/>
      <c r="I44" s="23"/>
    </row>
    <row r="45" spans="1:9" ht="42" customHeight="1" thickBot="1" x14ac:dyDescent="0.35">
      <c r="A45" s="8" t="s">
        <v>110</v>
      </c>
      <c r="B45" s="9" t="s">
        <v>111</v>
      </c>
      <c r="C45" s="10" t="s">
        <v>112</v>
      </c>
      <c r="D45" s="10" t="s">
        <v>53</v>
      </c>
      <c r="E45" s="11" t="s">
        <v>113</v>
      </c>
      <c r="F45" s="12">
        <v>1</v>
      </c>
      <c r="G45" s="13"/>
      <c r="H45" s="14">
        <f>IF(OR(F45="",G45=""),0,IF(D45="Monthly",F45*G45*12,F45*G45))</f>
        <v>0</v>
      </c>
      <c r="I45" s="15"/>
    </row>
    <row r="46" spans="1:9" ht="30" customHeight="1" thickBot="1" x14ac:dyDescent="0.35">
      <c r="A46" s="27" t="s">
        <v>114</v>
      </c>
      <c r="B46" s="28"/>
      <c r="C46" s="28"/>
      <c r="D46" s="28"/>
      <c r="E46" s="28"/>
      <c r="F46" s="28"/>
      <c r="G46" s="28"/>
      <c r="H46" s="17">
        <f>SUM(H14:H45)</f>
        <v>0</v>
      </c>
      <c r="I46" s="18"/>
    </row>
    <row r="48" spans="1:9" ht="24" customHeight="1" x14ac:dyDescent="0.3">
      <c r="B48" s="24" t="s">
        <v>115</v>
      </c>
      <c r="C48" s="25"/>
      <c r="D48" s="25"/>
      <c r="E48" s="25"/>
      <c r="F48" s="25"/>
      <c r="G48" s="25"/>
      <c r="H48" s="25"/>
      <c r="I48" s="25"/>
    </row>
    <row r="49" spans="2:9" ht="24" customHeight="1" x14ac:dyDescent="0.3">
      <c r="B49" s="24" t="s">
        <v>116</v>
      </c>
      <c r="C49" s="25"/>
      <c r="D49" s="25"/>
      <c r="E49" s="25"/>
      <c r="F49" s="25"/>
      <c r="G49" s="25"/>
      <c r="H49" s="25"/>
      <c r="I49" s="25"/>
    </row>
  </sheetData>
  <sheetProtection algorithmName="SHA-512" hashValue="cwfXDUJVe2u6D6SDGtQIxLJgMmAcHaOJfoaASvCLtbDi10m7NU8xFDvYOeAY7mx8eiYbk+4Xe0M6Uk+DAu8l5w==" saltValue="L9IDoIva2iQKADA+9ackWg==" spinCount="100000" sheet="1" objects="1" scenarios="1"/>
  <mergeCells count="13">
    <mergeCell ref="A12:E12"/>
    <mergeCell ref="B44:I44"/>
    <mergeCell ref="B48:I48"/>
    <mergeCell ref="B49:I49"/>
    <mergeCell ref="B34:I34"/>
    <mergeCell ref="F12:F13"/>
    <mergeCell ref="A46:G46"/>
    <mergeCell ref="B19:I19"/>
    <mergeCell ref="B14:I14"/>
    <mergeCell ref="G12:I12"/>
    <mergeCell ref="B23:I23"/>
    <mergeCell ref="B41:I41"/>
    <mergeCell ref="B26:I26"/>
  </mergeCells>
  <pageMargins left="0.23622047244094491" right="0.23622047244094491" top="0.74803149606299213" bottom="0.98425196850393704" header="0.31496062992125984" footer="0.51181102362204722"/>
  <pageSetup paperSize="9" scale="61" fitToHeight="0" orientation="landscape" r:id="rId1"/>
  <headerFooter>
    <oddHeader>&amp;L&amp;G&amp;RProcurement Procedure
Spend Management Solution
- Price List -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326c1c-8dbd-47b6-b9fb-dd85b37cea8d" xsi:nil="true"/>
    <lcf76f155ced4ddcb4097134ff3c332f xmlns="0f273dad-1221-4e9d-a03c-497fabe4812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BE76FFC007AE448ED0A6AAE64EB1FA" ma:contentTypeVersion="10" ma:contentTypeDescription="Ein neues Dokument erstellen." ma:contentTypeScope="" ma:versionID="69059135b2c9e0240a93948e9de0eab4">
  <xsd:schema xmlns:xsd="http://www.w3.org/2001/XMLSchema" xmlns:xs="http://www.w3.org/2001/XMLSchema" xmlns:p="http://schemas.microsoft.com/office/2006/metadata/properties" xmlns:ns2="0f273dad-1221-4e9d-a03c-497fabe48124" xmlns:ns3="4b326c1c-8dbd-47b6-b9fb-dd85b37cea8d" targetNamespace="http://schemas.microsoft.com/office/2006/metadata/properties" ma:root="true" ma:fieldsID="6c6c89d1d7889eaf1571b8dde4481b16" ns2:_="" ns3:_="">
    <xsd:import namespace="0f273dad-1221-4e9d-a03c-497fabe48124"/>
    <xsd:import namespace="4b326c1c-8dbd-47b6-b9fb-dd85b37cea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73dad-1221-4e9d-a03c-497fabe481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f6aa009d-3117-4a47-8b8c-6d0746c420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26c1c-8dbd-47b6-b9fb-dd85b37cea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ded4d5c-98fa-48cf-b51a-5f8647f4744a}" ma:internalName="TaxCatchAll" ma:showField="CatchAllData" ma:web="4b326c1c-8dbd-47b6-b9fb-dd85b37cea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3AD44A-EA1B-4553-BF78-FDE96D5833DC}">
  <ds:schemaRefs>
    <ds:schemaRef ds:uri="http://schemas.microsoft.com/office/2006/metadata/properties"/>
    <ds:schemaRef ds:uri="http://schemas.microsoft.com/office/infopath/2007/PartnerControls"/>
    <ds:schemaRef ds:uri="4b326c1c-8dbd-47b6-b9fb-dd85b37cea8d"/>
    <ds:schemaRef ds:uri="0f273dad-1221-4e9d-a03c-497fabe48124"/>
  </ds:schemaRefs>
</ds:datastoreItem>
</file>

<file path=customXml/itemProps2.xml><?xml version="1.0" encoding="utf-8"?>
<ds:datastoreItem xmlns:ds="http://schemas.openxmlformats.org/officeDocument/2006/customXml" ds:itemID="{B8F13F50-7878-4EA0-B0F3-869835AF2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273dad-1221-4e9d-a03c-497fabe48124"/>
    <ds:schemaRef ds:uri="4b326c1c-8dbd-47b6-b9fb-dd85b37cea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E25F30-F83F-4B1E-8A31-2B6BD6C655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Price List</vt:lpstr>
      <vt:lpstr>'Price List'!Druckbereich</vt:lpstr>
      <vt:lpstr>'Price List'!Drucktitel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Marc Röbke</cp:lastModifiedBy>
  <cp:revision/>
  <dcterms:created xsi:type="dcterms:W3CDTF">2026-10-16T07:56:15Z</dcterms:created>
  <dcterms:modified xsi:type="dcterms:W3CDTF">2026-10-20T20:39:47Z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0x010100E7BE76FFC007AE448ED0A6AAE64EB1FA</vt:lpwstr>
  </property>
  <property fmtid="{D5CDD505-2E9C-101B-9397-08002B2CF9AE}" pid="3" name="MediaServiceImageTags">
    <vt:lpwstr/>
  </property>
</Properties>
</file>