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0_bearbeitbar/VGU-Muster_TA/"/>
    </mc:Choice>
  </mc:AlternateContent>
  <xr:revisionPtr revIDLastSave="1684" documentId="13_ncr:1_{552DC6DD-FE81-4B50-82C3-AA3C26F29BB6}" xr6:coauthVersionLast="47" xr6:coauthVersionMax="47" xr10:uidLastSave="{021932AC-5BBC-4622-B91E-A0789BE36299}"/>
  <workbookProtection workbookAlgorithmName="SHA-512" workbookHashValue="wxqkXKYOz2GednMJuaZZx12n6jZYQB2DigaFhW6wkLehNmLDFQFLXpzu63ODSKKvYrhVUBD5BGUckGrIrLPsEQ==" workbookSaltValue="vkjL2k9zvN7+pDwW6Oeofg==" workbookSpinCount="100000" lockStructure="1"/>
  <bookViews>
    <workbookView xWindow="-108" yWindow="-108" windowWidth="23256" windowHeight="13896" xr2:uid="{92DBB542-F1DC-4383-AB23-4AA4E2B144DC}"/>
  </bookViews>
  <sheets>
    <sheet name="Angebotspreisblatt" sheetId="1" r:id="rId1"/>
  </sheets>
  <definedNames>
    <definedName name="_xlnm.Print_Area" localSheetId="0">Angebotspreisblatt!$A$1:$E$100</definedName>
    <definedName name="_xlnm.Print_Titles" localSheetId="0">Angebotspreisblatt!$18:$22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9" i="1" l="1"/>
  <c r="D11" i="1"/>
  <c r="D10" i="1"/>
  <c r="E44" i="1" l="1"/>
  <c r="E42" i="1"/>
  <c r="E40" i="1"/>
  <c r="D14" i="1"/>
  <c r="E45" i="1" l="1"/>
  <c r="C16" i="1"/>
  <c r="D79" i="1"/>
  <c r="D83" i="1" s="1"/>
  <c r="C91" i="1"/>
  <c r="B91" i="1"/>
  <c r="D16" i="1" l="1"/>
  <c r="D82" i="1"/>
  <c r="D90" i="1"/>
  <c r="D89" i="1"/>
  <c r="D88" i="1"/>
  <c r="D87" i="1"/>
  <c r="D86" i="1"/>
  <c r="D85" i="1"/>
  <c r="D84" i="1"/>
  <c r="D91" i="1" l="1"/>
  <c r="D95" i="1" l="1"/>
  <c r="D97" i="1"/>
  <c r="D96" i="1"/>
  <c r="E25" i="1"/>
  <c r="E30" i="1" s="1"/>
  <c r="E31" i="1" s="1"/>
  <c r="E32" i="1" s="1"/>
  <c r="D76" i="1"/>
  <c r="D99" i="1" l="1"/>
</calcChain>
</file>

<file path=xl/sharedStrings.xml><?xml version="1.0" encoding="utf-8"?>
<sst xmlns="http://schemas.openxmlformats.org/spreadsheetml/2006/main" count="76" uniqueCount="74">
  <si>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</si>
  <si>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</si>
  <si>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</si>
  <si>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</si>
  <si>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</si>
  <si>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</si>
  <si>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</si>
  <si>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</si>
  <si>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</si>
  <si>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</si>
  <si>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</si>
  <si>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</si>
  <si>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</si>
  <si>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</si>
  <si>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</si>
  <si>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</si>
  <si>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</si>
  <si>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</si>
  <si>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</si>
  <si>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</si>
  <si>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</si>
  <si>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</si>
  <si>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</si>
  <si>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</si>
  <si>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</si>
  <si>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</si>
  <si>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</si>
  <si>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</si>
  <si>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</si>
  <si>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</si>
  <si>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</si>
  <si>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</si>
  <si>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</si>
  <si>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</si>
  <si>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</si>
  <si>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</si>
  <si>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</si>
  <si>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</si>
  <si>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anrechenbare Kosten KGR 300: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</si>
  <si>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</si>
  <si>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</si>
  <si>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</si>
  <si>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Davon anteilig:</t>
  </si>
  <si>
    <t>Honorarzone III, Basissatz (HOAI 2021)</t>
  </si>
  <si>
    <t>* Hinweis: Kosten aus KGR 300 + 400 inkl. 10% für Unvorhergesehenes</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</si>
  <si>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</si>
  <si>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</si>
  <si>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</si>
  <si>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</si>
  <si>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</si>
  <si>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</si>
  <si>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</si>
  <si>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</si>
  <si>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</si>
  <si>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c1) für den Auftragnehmer</t>
  </si>
  <si>
    <t xml:space="preserve">c2) für den Mitarbeiter, der </t>
  </si>
  <si>
    <t>c3) für den technischen Zeichner und sonst. Mitarbeiter</t>
  </si>
  <si>
    <t xml:space="preserve">SUMME </t>
  </si>
  <si>
    <r>
      <t>(Alle Stundensätze verstehen sich zuzüglich der gesetzlichen Umsatzsteuer 
in Höhe von derzeit 19 %).</t>
    </r>
    <r>
      <rPr>
        <b/>
        <i/>
        <sz val="10"/>
        <color theme="1"/>
        <rFont val="Calibri"/>
        <family val="2"/>
      </rPr>
      <t xml:space="preserve"> </t>
    </r>
  </si>
  <si>
    <t>Deutsches Rotes Kreuz Schwesternschaft Berlin
Gemeinnützige Krankenhaus GmbH</t>
  </si>
  <si>
    <t xml:space="preserve">KGR 300 </t>
  </si>
  <si>
    <t xml:space="preserve">KGR 400 </t>
  </si>
  <si>
    <t>Fachplanung TGA - Anlagengruppe 7 (Medizintechnik)</t>
  </si>
  <si>
    <t>1.0) Pauschalhonorar Fachplanung TGA - Medizintechnik (Anl.-Gruppe 7)</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</si>
  <si>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</si>
  <si>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anrechenbare Kosten KGR 470:</t>
  </si>
  <si>
    <t>a1) Fachplanung Technische Ausrüstung, Anl.-Gruppe 7 (KGR 470)</t>
  </si>
  <si>
    <t>KG 470</t>
  </si>
  <si>
    <t>Umsetzung Krankenhausstrukturfonds an den DRK Kliniken Berlin 
Westend - TP 3 Erweiterung ZOP und Errichtung von 16 IMC-Betten</t>
  </si>
  <si>
    <t>DAVON Aufteilung Honorar auf Einzelpakete je Teilprojekt:</t>
  </si>
  <si>
    <t>1  Zentralisierung ZOP um 2 OP`s:</t>
  </si>
  <si>
    <t>2 Zentralisierung 16 IMC Betten:</t>
  </si>
  <si>
    <t>25 Anpassung Med. IT OP`s:</t>
  </si>
  <si>
    <t>TP 3 2 OP`2  + Intensivstation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</si>
</sst>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9"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9"/>
      <color rgb="FF0070C0"/>
      <name val="Calibri"/>
      <family val="2"/>
    </font>
    <font>
      <b/>
      <i/>
      <sz val="10"/>
      <color rgb="FF0070C0"/>
      <name val="Arial"/>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
      <u/>
      <sz val="10"/>
      <color theme="1"/>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4">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0" fontId="7" fillId="0" borderId="6" xfId="0" applyFont="1" applyBorder="1" applyAlignment="1" applyProtection="1">
      <alignment vertical="center"/>
      <protection hidden="1"/>
    </xf>
    <xf numFmtId="9" fontId="7" fillId="0" borderId="6" xfId="1" applyFont="1" applyFill="1" applyBorder="1" applyAlignment="1" applyProtection="1">
      <alignment vertical="center"/>
      <protection hidden="1"/>
    </xf>
    <xf numFmtId="0" fontId="4" fillId="0" borderId="6" xfId="0" applyFont="1" applyBorder="1" applyProtection="1">
      <protection hidden="1"/>
    </xf>
    <xf numFmtId="8" fontId="7" fillId="0" borderId="6"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10" xfId="0" applyFont="1" applyBorder="1" applyProtection="1">
      <protection hidden="1"/>
    </xf>
    <xf numFmtId="0" fontId="4" fillId="0" borderId="5" xfId="0" applyFont="1" applyBorder="1" applyProtection="1">
      <protection hidden="1"/>
    </xf>
    <xf numFmtId="0" fontId="15" fillId="0" borderId="0" xfId="0" applyFont="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9"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0" xfId="0" applyFont="1" applyBorder="1" applyAlignment="1" applyProtection="1">
      <alignment horizontal="center"/>
      <protection hidden="1"/>
    </xf>
    <xf numFmtId="0" fontId="18" fillId="0" borderId="5" xfId="0" applyFont="1" applyBorder="1" applyAlignment="1" applyProtection="1">
      <alignment vertical="center"/>
      <protection hidden="1"/>
    </xf>
    <xf numFmtId="0" fontId="18" fillId="0" borderId="13" xfId="0" applyFont="1" applyBorder="1" applyAlignment="1" applyProtection="1">
      <alignment vertical="center"/>
      <protection hidden="1"/>
    </xf>
    <xf numFmtId="0" fontId="17" fillId="0" borderId="0" xfId="0" applyFont="1" applyProtection="1">
      <protection hidden="1"/>
    </xf>
    <xf numFmtId="0" fontId="4" fillId="5" borderId="0" xfId="0" applyFont="1" applyFill="1" applyAlignment="1" applyProtection="1">
      <alignment horizontal="right"/>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0" xfId="1"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5" xfId="1" applyFont="1" applyFill="1" applyBorder="1" applyAlignment="1" applyProtection="1">
      <alignment horizontal="right"/>
      <protection hidden="1"/>
    </xf>
    <xf numFmtId="9" fontId="5" fillId="7" borderId="5" xfId="1" applyFont="1" applyFill="1" applyBorder="1" applyAlignment="1" applyProtection="1">
      <alignment horizontal="right"/>
      <protection hidden="1"/>
    </xf>
    <xf numFmtId="8" fontId="4" fillId="7" borderId="0" xfId="0" applyNumberFormat="1" applyFont="1" applyFill="1" applyProtection="1">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0" fontId="22"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5" fillId="0" borderId="0" xfId="0" applyNumberFormat="1" applyFont="1" applyProtection="1">
      <protection hidden="1"/>
    </xf>
    <xf numFmtId="0" fontId="27" fillId="0" borderId="0" xfId="0" applyFont="1" applyProtection="1">
      <protection hidden="1"/>
    </xf>
    <xf numFmtId="0" fontId="16" fillId="0" borderId="0" xfId="0" applyFont="1" applyProtection="1">
      <protection hidden="1"/>
    </xf>
    <xf numFmtId="8" fontId="16" fillId="0" borderId="0" xfId="0" applyNumberFormat="1" applyFont="1" applyProtection="1">
      <protection hidden="1"/>
    </xf>
    <xf numFmtId="0" fontId="20" fillId="0" borderId="0" xfId="0" applyFont="1" applyAlignment="1" applyProtection="1">
      <alignment horizontal="right"/>
      <protection hidden="1"/>
    </xf>
    <xf numFmtId="8" fontId="20" fillId="0" borderId="0" xfId="0" applyNumberFormat="1" applyFont="1" applyProtection="1">
      <protection hidden="1"/>
    </xf>
    <xf numFmtId="0" fontId="28" fillId="0" borderId="0" xfId="0" applyFont="1" applyAlignment="1" applyProtection="1">
      <alignment horizontal="left"/>
      <protection hidden="1"/>
    </xf>
    <xf numFmtId="0" fontId="4" fillId="0" borderId="0" xfId="0" applyFont="1" applyAlignment="1" applyProtection="1">
      <alignment horizontal="left"/>
      <protection hidden="1"/>
    </xf>
    <xf numFmtId="0" fontId="16" fillId="0" borderId="0" xfId="0" applyFont="1" applyAlignment="1" applyProtection="1">
      <alignment horizontal="right"/>
      <protection hidden="1"/>
    </xf>
    <xf numFmtId="10" fontId="16" fillId="0" borderId="0" xfId="0" applyNumberFormat="1" applyFont="1" applyProtection="1">
      <protection hidden="1"/>
    </xf>
    <xf numFmtId="0" fontId="17" fillId="0" borderId="0" xfId="0" applyFont="1" applyAlignment="1" applyProtection="1">
      <alignment horizontal="left"/>
      <protection hidden="1"/>
    </xf>
    <xf numFmtId="9" fontId="17" fillId="0" borderId="0" xfId="0" applyNumberFormat="1" applyFont="1" applyAlignment="1" applyProtection="1">
      <alignment horizontal="right"/>
      <protection hidden="1"/>
    </xf>
    <xf numFmtId="0" fontId="17" fillId="0" borderId="0" xfId="0" applyFont="1" applyAlignment="1" applyProtection="1">
      <alignment horizontal="right"/>
      <protection hidden="1"/>
    </xf>
    <xf numFmtId="10" fontId="17" fillId="0" borderId="0" xfId="0" applyNumberFormat="1" applyFont="1" applyAlignment="1" applyProtection="1">
      <alignment horizontal="right"/>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xf numFmtId="0" fontId="10" fillId="0" borderId="0" xfId="0" applyFont="1" applyAlignment="1" applyProtection="1">
      <alignment horizontal="center" vertical="center"/>
      <protection hidden="1"/>
    </xf>
    <xf numFmtId="0" fontId="15" fillId="0" borderId="0" xfId="0" applyFont="1" applyAlignment="1" applyProtection="1">
      <alignment horizontal="left" vertical="top" wrapText="1"/>
      <protection hidden="1"/>
    </xf>
    <xf numFmtId="0" fontId="15" fillId="0" borderId="0" xfId="0" applyFont="1" applyAlignment="1" applyProtection="1">
      <alignment horizontal="left" vertical="top"/>
      <protection hidden="1"/>
    </xf>
    <xf numFmtId="0" fontId="15" fillId="4" borderId="0" xfId="0" applyFont="1" applyFill="1" applyAlignment="1" applyProtection="1">
      <alignment horizontal="left" vertical="top" wrapText="1"/>
      <protection hidden="1"/>
    </xf>
    <xf numFmtId="0" fontId="14" fillId="4" borderId="0" xfId="0" applyFont="1" applyFill="1" applyAlignment="1" applyProtection="1">
      <alignment horizontal="left"/>
      <protection hidden="1"/>
    </xf>
    <xf numFmtId="0" fontId="15" fillId="4" borderId="0" xfId="0" applyFont="1" applyFill="1" applyAlignment="1" applyProtection="1">
      <alignment horizontal="left" vertical="center" wrapText="1"/>
      <protection hidden="1"/>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22"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3" fillId="0" borderId="0" xfId="0" applyFont="1" applyAlignment="1" applyProtection="1">
      <alignment horizontal="left" vertical="center"/>
      <protection hidden="1"/>
    </xf>
    <xf numFmtId="0" fontId="11" fillId="0" borderId="0" xfId="0" applyFont="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00"/>
  <sheetViews>
    <sheetView showGridLines="0" tabSelected="1" view="pageBreakPreview" topLeftCell="A72" zoomScaleNormal="100" zoomScaleSheetLayoutView="100" workbookViewId="0">
      <selection activeCell="D77" sqref="D77:D78"/>
    </sheetView>
  </sheetViews>
  <sheetFormatPr baseColWidth="10" defaultRowHeight="13.8" x14ac:dyDescent="0.3"/>
  <cols>
    <col min="1" max="1" width="25.6640625" style="1" customWidth="1"/>
    <col min="2" max="2" width="12.777343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101" t="s">
        <v>59</v>
      </c>
      <c r="C1" s="102"/>
      <c r="D1" s="102"/>
      <c r="E1" s="102"/>
    </row>
    <row r="2" spans="1:10" ht="6" customHeight="1" x14ac:dyDescent="0.3">
      <c r="B2" s="56"/>
      <c r="C2" s="56"/>
      <c r="D2" s="56"/>
      <c r="E2" s="56"/>
    </row>
    <row r="3" spans="1:10" ht="13.8" customHeight="1" x14ac:dyDescent="0.3">
      <c r="A3" s="8" t="s">
        <v>4</v>
      </c>
      <c r="B3" s="101" t="s">
        <v>68</v>
      </c>
      <c r="C3" s="101"/>
      <c r="D3" s="101"/>
      <c r="E3" s="101"/>
    </row>
    <row r="4" spans="1:10" ht="37.200000000000003" customHeight="1" x14ac:dyDescent="0.3">
      <c r="B4" s="101"/>
      <c r="C4" s="101"/>
      <c r="D4" s="101"/>
      <c r="E4" s="101"/>
    </row>
    <row r="5" spans="1:10" ht="5.4" customHeight="1" x14ac:dyDescent="0.3"/>
    <row r="6" spans="1:10" ht="14.4" x14ac:dyDescent="0.3">
      <c r="A6" s="16" t="s">
        <v>1</v>
      </c>
      <c r="B6" s="80" t="s">
        <v>62</v>
      </c>
      <c r="C6" s="73"/>
    </row>
    <row r="7" spans="1:10" ht="9" customHeight="1" x14ac:dyDescent="0.3"/>
    <row r="8" spans="1:10" x14ac:dyDescent="0.3">
      <c r="A8" s="1" t="s">
        <v>3</v>
      </c>
      <c r="B8" s="2" t="s">
        <v>9</v>
      </c>
      <c r="C8" s="3" t="s">
        <v>8</v>
      </c>
      <c r="D8" s="3" t="s">
        <v>10</v>
      </c>
    </row>
    <row r="9" spans="1:10" ht="11.4" customHeight="1" x14ac:dyDescent="0.3">
      <c r="B9" s="4"/>
      <c r="C9" s="5"/>
      <c r="D9" s="5"/>
    </row>
    <row r="10" spans="1:10" ht="11.4" customHeight="1" x14ac:dyDescent="0.3">
      <c r="A10" s="96" t="s">
        <v>44</v>
      </c>
      <c r="B10" s="81" t="s">
        <v>60</v>
      </c>
      <c r="C10" s="82">
        <v>7659000</v>
      </c>
      <c r="D10" s="82">
        <f t="shared" ref="D10:D11" si="0">C10/1.19</f>
        <v>6436134.4537815126</v>
      </c>
      <c r="I10" s="6"/>
      <c r="J10" s="7"/>
    </row>
    <row r="11" spans="1:10" ht="11.4" customHeight="1" x14ac:dyDescent="0.3">
      <c r="A11" s="97"/>
      <c r="B11" s="4" t="s">
        <v>61</v>
      </c>
      <c r="C11" s="82">
        <v>10531125</v>
      </c>
      <c r="D11" s="82">
        <f t="shared" si="0"/>
        <v>8849684.8739495799</v>
      </c>
      <c r="I11" s="6"/>
      <c r="J11" s="7"/>
    </row>
    <row r="12" spans="1:10" ht="6" customHeight="1" x14ac:dyDescent="0.3">
      <c r="A12" s="97"/>
    </row>
    <row r="13" spans="1:10" ht="11.4" customHeight="1" x14ac:dyDescent="0.3">
      <c r="A13" s="97"/>
      <c r="B13" s="75" t="s">
        <v>42</v>
      </c>
    </row>
    <row r="14" spans="1:10" ht="11.4" customHeight="1" x14ac:dyDescent="0.3">
      <c r="A14" s="97"/>
      <c r="B14" s="83" t="s">
        <v>67</v>
      </c>
      <c r="C14" s="84">
        <v>957375</v>
      </c>
      <c r="D14" s="84">
        <f t="shared" ref="D14" si="1">C14/1.19</f>
        <v>804516.80672268907</v>
      </c>
      <c r="I14" s="6"/>
      <c r="J14" s="7"/>
    </row>
    <row r="15" spans="1:10" ht="6" customHeight="1" x14ac:dyDescent="0.3"/>
    <row r="16" spans="1:10" ht="11.4" customHeight="1" x14ac:dyDescent="0.3">
      <c r="B16" s="4" t="s">
        <v>17</v>
      </c>
      <c r="C16" s="5">
        <f>C10+C11</f>
        <v>18190125</v>
      </c>
      <c r="D16" s="5">
        <f>D10+D11</f>
        <v>15285819.327731092</v>
      </c>
      <c r="I16" s="6"/>
      <c r="J16" s="7"/>
    </row>
    <row r="17" spans="1:10" x14ac:dyDescent="0.3">
      <c r="B17" s="8"/>
      <c r="C17" s="9"/>
      <c r="I17" s="6"/>
      <c r="J17" s="7"/>
    </row>
    <row r="18" spans="1:10" ht="18" x14ac:dyDescent="0.35">
      <c r="A18" s="10" t="s">
        <v>45</v>
      </c>
      <c r="B18" s="10"/>
      <c r="I18" s="11"/>
      <c r="J18" s="7"/>
    </row>
    <row r="19" spans="1:10" ht="8.4" customHeight="1" x14ac:dyDescent="0.3"/>
    <row r="20" spans="1:10" ht="15" customHeight="1" x14ac:dyDescent="0.3">
      <c r="A20" s="12" t="s">
        <v>2</v>
      </c>
      <c r="B20" s="108"/>
      <c r="C20" s="109"/>
      <c r="D20" s="110"/>
      <c r="E20" s="13"/>
    </row>
    <row r="21" spans="1:10" ht="15" customHeight="1" x14ac:dyDescent="0.3">
      <c r="A21" s="12" t="s">
        <v>29</v>
      </c>
      <c r="B21" s="111"/>
      <c r="C21" s="105"/>
      <c r="D21" s="105"/>
      <c r="E21" s="13"/>
    </row>
    <row r="23" spans="1:10" ht="19.8" customHeight="1" x14ac:dyDescent="0.3">
      <c r="A23" s="14" t="s">
        <v>46</v>
      </c>
      <c r="B23" s="15"/>
      <c r="C23" s="15"/>
      <c r="D23" s="15"/>
      <c r="E23" s="15"/>
    </row>
    <row r="24" spans="1:10" ht="6.6" customHeight="1" x14ac:dyDescent="0.3">
      <c r="A24" s="16"/>
    </row>
    <row r="25" spans="1:10" ht="14.4" customHeight="1" x14ac:dyDescent="0.3">
      <c r="A25" s="8" t="s">
        <v>63</v>
      </c>
      <c r="E25" s="9">
        <f>$D$91</f>
        <v>0</v>
      </c>
    </row>
    <row r="26" spans="1:10" ht="29.4" customHeight="1" x14ac:dyDescent="0.3">
      <c r="A26" s="103" t="s">
        <v>47</v>
      </c>
      <c r="B26" s="103"/>
      <c r="C26" s="103"/>
      <c r="E26" s="7"/>
    </row>
    <row r="27" spans="1:10" ht="14.4" customHeight="1" x14ac:dyDescent="0.3">
      <c r="A27" s="8" t="s">
        <v>48</v>
      </c>
      <c r="E27" s="9">
        <v>0</v>
      </c>
    </row>
    <row r="28" spans="1:10" x14ac:dyDescent="0.3">
      <c r="A28" s="103" t="s">
        <v>49</v>
      </c>
      <c r="B28" s="103"/>
      <c r="C28" s="103"/>
      <c r="D28" s="9"/>
    </row>
    <row r="29" spans="1:10" ht="8.4" customHeight="1" x14ac:dyDescent="0.3">
      <c r="A29" s="76"/>
      <c r="B29" s="76"/>
      <c r="C29" s="76"/>
      <c r="D29" s="9"/>
    </row>
    <row r="30" spans="1:10" ht="14.4" customHeight="1" x14ac:dyDescent="0.3">
      <c r="A30" s="17" t="s">
        <v>50</v>
      </c>
      <c r="B30" s="17"/>
      <c r="C30" s="17"/>
      <c r="E30" s="18">
        <f>SUM(E25:E28)</f>
        <v>0</v>
      </c>
    </row>
    <row r="31" spans="1:10" ht="13.2" customHeight="1" x14ac:dyDescent="0.3">
      <c r="A31" s="21" t="s">
        <v>51</v>
      </c>
      <c r="B31" s="22"/>
      <c r="C31" s="23"/>
      <c r="E31" s="24">
        <f>E30*0.19</f>
        <v>0</v>
      </c>
    </row>
    <row r="32" spans="1:10" ht="22.2" customHeight="1" thickBot="1" x14ac:dyDescent="0.35">
      <c r="A32" s="25" t="s">
        <v>24</v>
      </c>
      <c r="B32" s="26"/>
      <c r="C32" s="27"/>
      <c r="D32" s="28"/>
      <c r="E32" s="29">
        <f>E30+E31</f>
        <v>0</v>
      </c>
    </row>
    <row r="33" spans="1:5" ht="22.2" customHeight="1" thickTop="1" x14ac:dyDescent="0.3">
      <c r="A33" s="17"/>
      <c r="B33" s="19"/>
      <c r="C33" s="20"/>
      <c r="E33" s="30"/>
    </row>
    <row r="34" spans="1:5" ht="19.8" customHeight="1" x14ac:dyDescent="0.3">
      <c r="A34" s="14" t="s">
        <v>52</v>
      </c>
      <c r="B34" s="15"/>
      <c r="C34" s="15"/>
      <c r="D34" s="15"/>
      <c r="E34" s="15"/>
    </row>
    <row r="35" spans="1:5" ht="6.6" customHeight="1" x14ac:dyDescent="0.3">
      <c r="A35" s="77"/>
      <c r="B35" s="78"/>
      <c r="C35" s="78"/>
      <c r="D35" s="78"/>
      <c r="E35" s="78"/>
    </row>
    <row r="36" spans="1:5" ht="69" customHeight="1" x14ac:dyDescent="0.3">
      <c r="A36" s="104" t="s">
        <v>53</v>
      </c>
      <c r="B36" s="104"/>
      <c r="C36" s="104"/>
      <c r="D36" s="104"/>
      <c r="E36" s="104"/>
    </row>
    <row r="37" spans="1:5" ht="14.4" x14ac:dyDescent="0.3">
      <c r="A37" s="17"/>
      <c r="B37" s="19"/>
      <c r="C37" s="20"/>
      <c r="E37" s="30"/>
    </row>
    <row r="38" spans="1:5" x14ac:dyDescent="0.3">
      <c r="A38" s="1" t="s">
        <v>27</v>
      </c>
      <c r="C38" s="79">
        <v>30</v>
      </c>
      <c r="D38" s="7" t="s">
        <v>28</v>
      </c>
    </row>
    <row r="40" spans="1:5" x14ac:dyDescent="0.3">
      <c r="A40" s="93" t="s">
        <v>54</v>
      </c>
      <c r="B40" s="94"/>
      <c r="C40" s="40"/>
      <c r="D40" s="112">
        <v>0</v>
      </c>
      <c r="E40" s="41">
        <f>C38*D40</f>
        <v>0</v>
      </c>
    </row>
    <row r="41" spans="1:5" x14ac:dyDescent="0.3">
      <c r="A41" s="42" t="s">
        <v>55</v>
      </c>
      <c r="B41" s="43"/>
      <c r="C41" s="43"/>
      <c r="D41" s="44"/>
      <c r="E41" s="7"/>
    </row>
    <row r="42" spans="1:5" x14ac:dyDescent="0.3">
      <c r="A42" s="45" t="s">
        <v>25</v>
      </c>
      <c r="B42" s="46"/>
      <c r="C42" s="46"/>
      <c r="D42" s="112">
        <v>0</v>
      </c>
      <c r="E42" s="41">
        <f>C38*D42</f>
        <v>0</v>
      </c>
    </row>
    <row r="43" spans="1:5" x14ac:dyDescent="0.3">
      <c r="A43" s="42" t="s">
        <v>56</v>
      </c>
      <c r="B43" s="43"/>
      <c r="C43" s="43"/>
      <c r="D43" s="44"/>
      <c r="E43" s="7"/>
    </row>
    <row r="44" spans="1:5" x14ac:dyDescent="0.3">
      <c r="A44" s="45" t="s">
        <v>26</v>
      </c>
      <c r="B44" s="46"/>
      <c r="C44" s="46"/>
      <c r="D44" s="112">
        <v>0</v>
      </c>
      <c r="E44" s="41">
        <f>C38*D44</f>
        <v>0</v>
      </c>
    </row>
    <row r="45" spans="1:5" ht="22.2" customHeight="1" x14ac:dyDescent="0.3">
      <c r="D45" s="36" t="s">
        <v>57</v>
      </c>
      <c r="E45" s="39">
        <f>SUM(E40:E44)</f>
        <v>0</v>
      </c>
    </row>
    <row r="46" spans="1:5" ht="28.2" customHeight="1" x14ac:dyDescent="0.3">
      <c r="A46" s="106" t="s">
        <v>58</v>
      </c>
      <c r="B46" s="106"/>
      <c r="C46" s="106"/>
      <c r="D46" s="106"/>
      <c r="E46" s="9"/>
    </row>
    <row r="47" spans="1:5" ht="14.4" x14ac:dyDescent="0.3">
      <c r="A47" s="17"/>
      <c r="B47" s="19"/>
      <c r="C47" s="20"/>
      <c r="E47" s="30"/>
    </row>
    <row r="48" spans="1:5" ht="16.2" customHeight="1" x14ac:dyDescent="0.3">
      <c r="A48" s="99" t="s">
        <v>30</v>
      </c>
      <c r="B48" s="99"/>
      <c r="C48" s="99"/>
      <c r="D48" s="99"/>
      <c r="E48" s="99"/>
    </row>
    <row r="49" spans="1:5" ht="25.8" customHeight="1" x14ac:dyDescent="0.3">
      <c r="A49" s="98" t="s">
        <v>39</v>
      </c>
      <c r="B49" s="98"/>
      <c r="C49" s="98"/>
      <c r="D49" s="98"/>
      <c r="E49" s="98"/>
    </row>
    <row r="50" spans="1:5" ht="25.8" customHeight="1" x14ac:dyDescent="0.3">
      <c r="A50" s="98" t="s">
        <v>31</v>
      </c>
      <c r="B50" s="98"/>
      <c r="C50" s="98"/>
      <c r="D50" s="98"/>
      <c r="E50" s="98"/>
    </row>
    <row r="51" spans="1:5" ht="25.8" customHeight="1" x14ac:dyDescent="0.3">
      <c r="A51" s="98" t="s">
        <v>40</v>
      </c>
      <c r="B51" s="98"/>
      <c r="C51" s="98"/>
      <c r="D51" s="98"/>
      <c r="E51" s="98"/>
    </row>
    <row r="52" spans="1:5" ht="25.8" customHeight="1" x14ac:dyDescent="0.3">
      <c r="A52" s="98" t="s">
        <v>32</v>
      </c>
      <c r="B52" s="98"/>
      <c r="C52" s="98"/>
      <c r="D52" s="98"/>
      <c r="E52" s="98"/>
    </row>
    <row r="53" spans="1:5" ht="39" customHeight="1" x14ac:dyDescent="0.3">
      <c r="A53" s="98" t="s">
        <v>41</v>
      </c>
      <c r="B53" s="98"/>
      <c r="C53" s="98"/>
      <c r="D53" s="98"/>
      <c r="E53" s="98"/>
    </row>
    <row r="54" spans="1:5" ht="43.8" customHeight="1" x14ac:dyDescent="0.3">
      <c r="A54" s="98" t="s">
        <v>33</v>
      </c>
      <c r="B54" s="98"/>
      <c r="C54" s="98"/>
      <c r="D54" s="98"/>
      <c r="E54" s="98"/>
    </row>
    <row r="55" spans="1:5" x14ac:dyDescent="0.3">
      <c r="A55" s="100" t="s">
        <v>34</v>
      </c>
      <c r="B55" s="100"/>
      <c r="C55" s="100"/>
      <c r="D55" s="100"/>
      <c r="E55" s="100"/>
    </row>
    <row r="56" spans="1:5" x14ac:dyDescent="0.3">
      <c r="A56" s="100" t="s">
        <v>35</v>
      </c>
      <c r="B56" s="100"/>
      <c r="C56" s="100"/>
      <c r="D56" s="100"/>
      <c r="E56" s="100"/>
    </row>
    <row r="57" spans="1:5" x14ac:dyDescent="0.3">
      <c r="A57" s="100"/>
      <c r="B57" s="100"/>
      <c r="C57" s="100"/>
      <c r="D57" s="100"/>
      <c r="E57" s="100"/>
    </row>
    <row r="58" spans="1:5" x14ac:dyDescent="0.3">
      <c r="A58" s="47"/>
      <c r="B58" s="47"/>
      <c r="C58" s="47"/>
      <c r="D58" s="47"/>
      <c r="E58" s="47"/>
    </row>
    <row r="59" spans="1:5" x14ac:dyDescent="0.3">
      <c r="A59" s="48"/>
      <c r="B59" s="49"/>
      <c r="C59" s="49"/>
      <c r="D59" s="49"/>
      <c r="E59" s="50"/>
    </row>
    <row r="60" spans="1:5" x14ac:dyDescent="0.3">
      <c r="A60" s="51"/>
      <c r="B60" s="47"/>
      <c r="C60" s="47"/>
      <c r="D60" s="47"/>
      <c r="E60" s="52"/>
    </row>
    <row r="61" spans="1:5" x14ac:dyDescent="0.3">
      <c r="A61" s="51"/>
      <c r="B61" s="47"/>
      <c r="C61" s="47"/>
      <c r="D61" s="47"/>
      <c r="E61" s="52"/>
    </row>
    <row r="62" spans="1:5" x14ac:dyDescent="0.3">
      <c r="A62" s="51"/>
      <c r="B62" s="47"/>
      <c r="C62" s="47"/>
      <c r="D62" s="47"/>
      <c r="E62" s="52"/>
    </row>
    <row r="63" spans="1:5" x14ac:dyDescent="0.3">
      <c r="A63" s="51"/>
      <c r="B63" s="47"/>
      <c r="C63" s="47"/>
      <c r="D63" s="47"/>
      <c r="E63" s="52"/>
    </row>
    <row r="64" spans="1:5" x14ac:dyDescent="0.3">
      <c r="A64" s="53" t="s">
        <v>36</v>
      </c>
      <c r="B64" s="54" t="s">
        <v>37</v>
      </c>
      <c r="C64" s="54"/>
      <c r="D64" s="54"/>
      <c r="E64" s="55"/>
    </row>
    <row r="65" spans="1:7" ht="13.8" customHeight="1" x14ac:dyDescent="0.3">
      <c r="A65" s="47"/>
      <c r="B65" s="47"/>
      <c r="C65" s="47"/>
      <c r="D65" s="47"/>
      <c r="E65" s="47"/>
    </row>
    <row r="66" spans="1:7" ht="13.8" customHeight="1" x14ac:dyDescent="0.3">
      <c r="A66" s="47"/>
      <c r="B66" s="47"/>
      <c r="C66" s="47"/>
      <c r="D66" s="47"/>
      <c r="E66" s="47"/>
    </row>
    <row r="67" spans="1:7" ht="13.8" customHeight="1" x14ac:dyDescent="0.3">
      <c r="A67" s="47"/>
      <c r="B67" s="47"/>
      <c r="C67" s="47"/>
      <c r="D67" s="47"/>
      <c r="E67" s="47"/>
    </row>
    <row r="68" spans="1:7" ht="19.8" customHeight="1" x14ac:dyDescent="0.3">
      <c r="A68" s="31" t="s">
        <v>21</v>
      </c>
      <c r="B68" s="32"/>
      <c r="C68" s="32"/>
      <c r="D68" s="32"/>
      <c r="E68" s="32"/>
      <c r="F68" s="32"/>
    </row>
    <row r="69" spans="1:7" ht="13.8" customHeight="1" x14ac:dyDescent="0.3">
      <c r="A69" s="95"/>
      <c r="B69" s="95"/>
      <c r="C69" s="95"/>
      <c r="D69" s="95"/>
      <c r="E69" s="95"/>
      <c r="F69" s="95"/>
    </row>
    <row r="70" spans="1:7" ht="70.8" customHeight="1" x14ac:dyDescent="0.3">
      <c r="A70" s="107" t="s">
        <v>64</v>
      </c>
      <c r="B70" s="107"/>
      <c r="C70" s="107"/>
      <c r="D70" s="107"/>
      <c r="E70" s="107"/>
    </row>
    <row r="71" spans="1:7" ht="13.8" customHeight="1" x14ac:dyDescent="0.3"/>
    <row r="72" spans="1:7" x14ac:dyDescent="0.3">
      <c r="A72" s="8" t="s">
        <v>66</v>
      </c>
    </row>
    <row r="73" spans="1:7" ht="18" customHeight="1" x14ac:dyDescent="0.3">
      <c r="A73" s="1" t="s">
        <v>43</v>
      </c>
    </row>
    <row r="74" spans="1:7" x14ac:dyDescent="0.3">
      <c r="A74" s="56" t="s">
        <v>38</v>
      </c>
      <c r="D74" s="7">
        <v>0</v>
      </c>
    </row>
    <row r="75" spans="1:7" x14ac:dyDescent="0.3">
      <c r="A75" s="56" t="s">
        <v>65</v>
      </c>
      <c r="D75" s="74">
        <v>804517</v>
      </c>
      <c r="E75" s="13"/>
      <c r="F75" s="13"/>
      <c r="G75" s="13"/>
    </row>
    <row r="76" spans="1:7" x14ac:dyDescent="0.3">
      <c r="A76" s="1" t="s">
        <v>17</v>
      </c>
      <c r="D76" s="74">
        <f>SUM(D74:D75)</f>
        <v>804517</v>
      </c>
      <c r="E76" s="13"/>
      <c r="F76" s="13"/>
      <c r="G76" s="13"/>
    </row>
    <row r="77" spans="1:7" x14ac:dyDescent="0.3">
      <c r="A77" s="1" t="s">
        <v>18</v>
      </c>
      <c r="D77" s="113"/>
      <c r="E77" s="13"/>
      <c r="F77" s="13"/>
      <c r="G77" s="13"/>
    </row>
    <row r="78" spans="1:7" ht="13.8" customHeight="1" x14ac:dyDescent="0.3">
      <c r="A78" s="1" t="s">
        <v>22</v>
      </c>
      <c r="D78" s="113"/>
      <c r="E78" s="13"/>
      <c r="F78" s="13"/>
      <c r="G78" s="13"/>
    </row>
    <row r="79" spans="1:7" x14ac:dyDescent="0.3">
      <c r="A79" s="1" t="s">
        <v>23</v>
      </c>
      <c r="D79" s="33">
        <f>SUM(D77:D78)</f>
        <v>0</v>
      </c>
    </row>
    <row r="80" spans="1:7" ht="12" customHeight="1" x14ac:dyDescent="0.3">
      <c r="D80" s="7"/>
    </row>
    <row r="81" spans="1:4" ht="12" customHeight="1" x14ac:dyDescent="0.3">
      <c r="A81" s="34"/>
      <c r="B81" s="34" t="s">
        <v>19</v>
      </c>
      <c r="C81" s="35" t="s">
        <v>20</v>
      </c>
    </row>
    <row r="82" spans="1:4" ht="12" customHeight="1" x14ac:dyDescent="0.3">
      <c r="A82" s="57" t="s">
        <v>5</v>
      </c>
      <c r="B82" s="58">
        <v>0.02</v>
      </c>
      <c r="C82" s="59">
        <v>0</v>
      </c>
      <c r="D82" s="60">
        <f>$D$79*C82</f>
        <v>0</v>
      </c>
    </row>
    <row r="83" spans="1:4" ht="12" customHeight="1" x14ac:dyDescent="0.3">
      <c r="A83" s="57" t="s">
        <v>6</v>
      </c>
      <c r="B83" s="58">
        <v>0.09</v>
      </c>
      <c r="C83" s="59">
        <v>0.09</v>
      </c>
      <c r="D83" s="60">
        <f>$D$79*C83</f>
        <v>0</v>
      </c>
    </row>
    <row r="84" spans="1:4" ht="12" customHeight="1" x14ac:dyDescent="0.3">
      <c r="A84" s="57" t="s">
        <v>7</v>
      </c>
      <c r="B84" s="58">
        <v>0.17</v>
      </c>
      <c r="C84" s="59">
        <v>0.17</v>
      </c>
      <c r="D84" s="60">
        <f t="shared" ref="D84:D90" si="2">$D$79*C84</f>
        <v>0</v>
      </c>
    </row>
    <row r="85" spans="1:4" ht="12" customHeight="1" x14ac:dyDescent="0.3">
      <c r="A85" s="57" t="s">
        <v>11</v>
      </c>
      <c r="B85" s="58">
        <v>0.02</v>
      </c>
      <c r="C85" s="59">
        <v>0.02</v>
      </c>
      <c r="D85" s="60">
        <f t="shared" si="2"/>
        <v>0</v>
      </c>
    </row>
    <row r="86" spans="1:4" ht="12" customHeight="1" x14ac:dyDescent="0.3">
      <c r="A86" s="61" t="s">
        <v>12</v>
      </c>
      <c r="B86" s="62">
        <v>0.22</v>
      </c>
      <c r="C86" s="63">
        <v>0.22</v>
      </c>
      <c r="D86" s="64">
        <f t="shared" si="2"/>
        <v>0</v>
      </c>
    </row>
    <row r="87" spans="1:4" ht="12" customHeight="1" x14ac:dyDescent="0.3">
      <c r="A87" s="65" t="s">
        <v>13</v>
      </c>
      <c r="B87" s="66">
        <v>7.0000000000000007E-2</v>
      </c>
      <c r="C87" s="67">
        <v>7.0000000000000007E-2</v>
      </c>
      <c r="D87" s="68">
        <f t="shared" si="2"/>
        <v>0</v>
      </c>
    </row>
    <row r="88" spans="1:4" ht="12" customHeight="1" x14ac:dyDescent="0.3">
      <c r="A88" s="65" t="s">
        <v>14</v>
      </c>
      <c r="B88" s="66">
        <v>0.05</v>
      </c>
      <c r="C88" s="67">
        <v>0.05</v>
      </c>
      <c r="D88" s="68">
        <f t="shared" si="2"/>
        <v>0</v>
      </c>
    </row>
    <row r="89" spans="1:4" x14ac:dyDescent="0.3">
      <c r="A89" s="65" t="s">
        <v>15</v>
      </c>
      <c r="B89" s="66">
        <v>0.35</v>
      </c>
      <c r="C89" s="67">
        <v>0.35</v>
      </c>
      <c r="D89" s="68">
        <f t="shared" si="2"/>
        <v>0</v>
      </c>
    </row>
    <row r="90" spans="1:4" x14ac:dyDescent="0.3">
      <c r="A90" s="69" t="s">
        <v>16</v>
      </c>
      <c r="B90" s="70">
        <v>0.01</v>
      </c>
      <c r="C90" s="71">
        <v>0</v>
      </c>
      <c r="D90" s="72">
        <f t="shared" si="2"/>
        <v>0</v>
      </c>
    </row>
    <row r="91" spans="1:4" x14ac:dyDescent="0.3">
      <c r="A91" s="36" t="s">
        <v>17</v>
      </c>
      <c r="B91" s="37">
        <f>SUM(B82:B90)</f>
        <v>1</v>
      </c>
      <c r="C91" s="38">
        <f>SUM(C82:C90)</f>
        <v>0.97000000000000008</v>
      </c>
      <c r="D91" s="39">
        <f>SUM(D82:D90)</f>
        <v>0</v>
      </c>
    </row>
    <row r="93" spans="1:4" x14ac:dyDescent="0.3">
      <c r="A93" s="85" t="s">
        <v>69</v>
      </c>
      <c r="B93" s="37"/>
      <c r="C93" s="38"/>
      <c r="D93" s="9"/>
    </row>
    <row r="94" spans="1:4" ht="6" customHeight="1" x14ac:dyDescent="0.3">
      <c r="A94" s="86"/>
      <c r="B94" s="37"/>
      <c r="C94" s="38"/>
      <c r="D94" s="9"/>
    </row>
    <row r="95" spans="1:4" x14ac:dyDescent="0.3">
      <c r="A95" s="87" t="s">
        <v>70</v>
      </c>
      <c r="B95" s="88">
        <v>0.53269999999999995</v>
      </c>
      <c r="C95" s="38"/>
      <c r="D95" s="9">
        <f>B95*$D$91</f>
        <v>0</v>
      </c>
    </row>
    <row r="96" spans="1:4" x14ac:dyDescent="0.3">
      <c r="A96" s="87" t="s">
        <v>71</v>
      </c>
      <c r="B96" s="88">
        <v>0.38109999999999999</v>
      </c>
      <c r="C96" s="38"/>
      <c r="D96" s="9">
        <f t="shared" ref="D96:D97" si="3">B96*$D$91</f>
        <v>0</v>
      </c>
    </row>
    <row r="97" spans="1:4" x14ac:dyDescent="0.3">
      <c r="A97" s="87" t="s">
        <v>72</v>
      </c>
      <c r="B97" s="88">
        <v>8.6199999999999999E-2</v>
      </c>
      <c r="C97" s="38"/>
      <c r="D97" s="9">
        <f t="shared" si="3"/>
        <v>0</v>
      </c>
    </row>
    <row r="98" spans="1:4" ht="6" customHeight="1" x14ac:dyDescent="0.3">
      <c r="A98" s="89"/>
      <c r="B98" s="90"/>
      <c r="C98" s="38"/>
      <c r="D98" s="9"/>
    </row>
    <row r="99" spans="1:4" x14ac:dyDescent="0.3">
      <c r="A99" s="91" t="s">
        <v>73</v>
      </c>
      <c r="B99" s="92">
        <f>SUM(B95:B97)</f>
        <v>1</v>
      </c>
      <c r="C99" s="37"/>
      <c r="D99" s="9">
        <f>SUM(D95:D97)</f>
        <v>0</v>
      </c>
    </row>
    <row r="100" spans="1:4" x14ac:dyDescent="0.3">
      <c r="A100" s="36"/>
      <c r="B100" s="37"/>
      <c r="C100" s="38"/>
      <c r="D100" s="9"/>
    </row>
  </sheetData>
  <sheetProtection algorithmName="SHA-512" hashValue="iHjfgcbc4bWhZjup6MhHlYYsFUlhrsuqfXw2IcTjboYUcvTDyYwdB3+Qe/82TSEnhwhywAVozCaMdH1Sf13/1Q==" saltValue="ddpB0NcaWEYQNV+V4yNGRg==" spinCount="100000" sheet="1" objects="1" scenarios="1" selectLockedCells="1"/>
  <mergeCells count="21">
    <mergeCell ref="B1:E1"/>
    <mergeCell ref="B3:E4"/>
    <mergeCell ref="A26:C26"/>
    <mergeCell ref="A28:C28"/>
    <mergeCell ref="A36:E36"/>
    <mergeCell ref="A40:B40"/>
    <mergeCell ref="A46:D46"/>
    <mergeCell ref="A69:F69"/>
    <mergeCell ref="A10:A14"/>
    <mergeCell ref="A70:E70"/>
    <mergeCell ref="B20:D20"/>
    <mergeCell ref="A49:E49"/>
    <mergeCell ref="A50:E50"/>
    <mergeCell ref="A48:E48"/>
    <mergeCell ref="A51:E51"/>
    <mergeCell ref="A52:E52"/>
    <mergeCell ref="A53:E53"/>
    <mergeCell ref="A54:E54"/>
    <mergeCell ref="A55:E55"/>
    <mergeCell ref="A56:E56"/>
    <mergeCell ref="A57:E57"/>
  </mergeCells>
  <phoneticPr fontId="6" type="noConversion"/>
  <pageMargins left="0.70866141732283472" right="0.51181102362204722" top="0.51181102362204722" bottom="0.70866141732283472" header="0.19685039370078741" footer="0.19685039370078741"/>
  <pageSetup paperSize="9" scale="95" fitToHeight="0" orientation="portrait" r:id="rId1"/>
  <headerFooter>
    <oddFooter>&amp;L&amp;8&amp;F&amp;R&amp;8Seite &amp;P/&amp;N</oddFooter>
  </headerFooter>
  <rowBreaks count="2" manualBreakCount="2">
    <brk id="47" max="16383" man="1"/>
    <brk id="6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82321C-DC67-407B-8F06-D84C8DC54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173B59-A95F-4FEC-98C6-2337CD156285}">
  <ds:schemaRefs>
    <ds:schemaRef ds:uri="http://schemas.microsoft.com/sharepoint/v3/contenttype/forms"/>
  </ds:schemaRefs>
</ds:datastoreItem>
</file>

<file path=customXml/itemProps3.xml><?xml version="1.0" encoding="utf-8"?>
<ds:datastoreItem xmlns:ds="http://schemas.openxmlformats.org/officeDocument/2006/customXml" ds:itemID="{ACC1A440-D255-4746-8EB9-1B955D8A0BAE}">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2026-09-30T20:25:39Z</cp:lastPrinted>
  <dcterms:created xsi:type="dcterms:W3CDTF">2024-03-18T14:02:47Z</dcterms:created>
  <dcterms:modified xsi:type="dcterms:W3CDTF">2026-09-30T20:26:42Z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