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ObjPl/03_Vom Unternehmen auszufüll. Dokumente/"/>
    </mc:Choice>
  </mc:AlternateContent>
  <xr:revisionPtr revIDLastSave="1729" documentId="13_ncr:1_{552DC6DD-FE81-4B50-82C3-AA3C26F29BB6}" xr6:coauthVersionLast="47" xr6:coauthVersionMax="47" xr10:uidLastSave="{6F57D335-0C8D-41AE-B1FC-9BC4DCCEFAA8}"/>
  <workbookProtection workbookAlgorithmName="SHA-512" workbookHashValue="Cm8nEBFkjBSZNnuTHtyybGVM8/unrPjYpGysaovoMD6gdUgGHfKtkNqCKF7upekxQ1+eRsTqppdQobFrT4w6Zg==" workbookSaltValue="VprSohrHo7UacG/S+cufdg=="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Angebotspreisblatt!$A$1:$E$94</definedName>
    <definedName name="_xlnm.Print_Titles" localSheetId="0">Angebotspreisblatt!$14:$18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1" l="1"/>
  <c r="E38" i="1"/>
  <c r="E36" i="1"/>
  <c r="B94" i="1"/>
  <c r="E41" i="1" l="1"/>
  <c r="C82" i="1"/>
  <c r="C83" i="1"/>
  <c r="C81" i="1"/>
  <c r="C80" i="1"/>
  <c r="C78" i="1"/>
  <c r="C79" i="1"/>
  <c r="C77" i="1"/>
  <c r="C13" i="1"/>
  <c r="C85" i="1" l="1"/>
  <c r="B85" i="1"/>
  <c r="D11" i="1"/>
  <c r="D10" i="1"/>
  <c r="D73" i="1"/>
  <c r="D81" i="1" s="1"/>
  <c r="D13" i="1" l="1"/>
  <c r="D80" i="1"/>
  <c r="D82" i="1"/>
  <c r="D83" i="1"/>
  <c r="D76" i="1"/>
  <c r="D84" i="1"/>
  <c r="D79" i="1"/>
  <c r="D78" i="1"/>
  <c r="D77" i="1"/>
  <c r="D85" i="1" l="1"/>
  <c r="E21" i="1" l="1"/>
  <c r="D91" i="1"/>
  <c r="D89" i="1"/>
  <c r="D92" i="1"/>
  <c r="D90" i="1"/>
  <c r="E26" i="1" s="1"/>
  <c r="E27" i="1" l="1"/>
  <c r="E28" i="1" s="1"/>
  <c r="D94" i="1"/>
</calcChain>
</file>

<file path=xl/sharedStrings.xml><?xml version="1.0" encoding="utf-8"?>
<sst xmlns="http://schemas.openxmlformats.org/spreadsheetml/2006/main" count="73" uniqueCount="72">
  <si>
    <t>Auftraggeber:</t>
  </si>
  <si>
    <t>Leistung:</t>
  </si>
  <si>
    <t>Bieter:</t>
  </si>
  <si>
    <t>Baukosten:</t>
  </si>
  <si>
    <t>Maßnahme:</t>
  </si>
  <si>
    <t xml:space="preserve">a) Objektplanung Gebäude </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</si>
  <si>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</si>
  <si>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</si>
  <si>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</si>
  <si>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</si>
  <si>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</si>
  <si>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</si>
  <si>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</si>
  <si>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</si>
  <si>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</si>
  <si>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</si>
  <si>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</si>
  <si>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</si>
  <si>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</si>
  <si>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</si>
  <si>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</si>
  <si>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</si>
  <si>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</si>
  <si>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</si>
  <si>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</si>
  <si>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</si>
  <si>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</si>
  <si>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</si>
  <si>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</si>
  <si>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</si>
  <si>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Honorarzone IV, Basissatz</t>
  </si>
  <si>
    <t>anrechenbare Kosten netto:</t>
  </si>
  <si>
    <t>Datum:</t>
  </si>
  <si>
    <t>c1) für den Auftragnehmer</t>
  </si>
  <si>
    <t xml:space="preserve">c2) für den Mitarbeiter, der </t>
  </si>
  <si>
    <t>c3) für den technischen Zeichner und sonst. Mitarbeiter</t>
  </si>
  <si>
    <t>KGR 300</t>
  </si>
  <si>
    <t>KGR 400</t>
  </si>
  <si>
    <t>Hinweise zum Honorarpreisblatt bzw. Angebot</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</si>
  <si>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</si>
  <si>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</si>
  <si>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</si>
  <si>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</si>
  <si>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</si>
  <si>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</si>
  <si>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</si>
  <si>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</si>
  <si>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</si>
  <si>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</si>
  <si>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DAVON Aufteilung Honorar auf Einzelpakete je Teilprojekt:</t>
  </si>
  <si>
    <t>* Hinweis: Kosten aus KGR 300 
+ 400 inkl. 10% für Unvorhergesehenes</t>
  </si>
  <si>
    <t>H O N O R A R P R E I S B L A T T (PAUSCHALPREIS)</t>
  </si>
  <si>
    <t xml:space="preserve">1. HONORARZUSAMMENSTELLUNG </t>
  </si>
  <si>
    <t xml:space="preserve">1.0) Pauschalhonorar Objektplanung Gebäude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</si>
  <si>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</si>
  <si>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</si>
  <si>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</si>
  <si>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</si>
  <si>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</si>
  <si>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</si>
  <si>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</si>
  <si>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 xml:space="preserve">SUMME </t>
  </si>
  <si>
    <r>
      <t>(Alle Stundensätze verstehen sich zuzüglich der gesetzlichen Umsatzsteuer 
in Höhe von derzeit 19 %).</t>
    </r>
    <r>
      <rPr>
        <b/>
        <i/>
        <sz val="10"/>
        <color theme="1"/>
        <rFont val="Calibri"/>
        <family val="2"/>
      </rPr>
      <t xml:space="preserve"> </t>
    </r>
  </si>
  <si>
    <t>Deutsches Rotes Kreuz Schwesternschaft Berlin
Gemeinnützige Krankenhaus GmbH</t>
  </si>
  <si>
    <t>Objektplanung Gebäude LPH 2 - 8</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</si>
  <si>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</si>
  <si>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4 Sanierung der Station 29, Station 1b,  Station 4b und Erweiterung Intensivstation</t>
  </si>
  <si>
    <t>8 Verlagerung Station 29</t>
  </si>
  <si>
    <t>10 Station TCVH 1b</t>
  </si>
  <si>
    <t>11 Station DIA 4b</t>
  </si>
  <si>
    <t>12 Zentralisierung 8 Intensivbetten</t>
  </si>
  <si>
    <t>TP4 Zentralisierung Einzelbereiche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</si>
</sst>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 &quot;Stunden&quot;"/>
    <numFmt numFmtId="165" formatCode="0.00&quot; € / h&quot;"/>
  </numFmts>
  <fonts count="28"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b/>
      <i/>
      <sz val="10"/>
      <color rgb="FF0070C0"/>
      <name val="Arial"/>
      <family val="2"/>
    </font>
    <font>
      <sz val="10"/>
      <color rgb="FFFF0000"/>
      <name val="Calibri"/>
      <family val="2"/>
    </font>
    <font>
      <u/>
      <sz val="10"/>
      <color theme="1"/>
      <name val="Calibri"/>
      <family val="2"/>
    </font>
    <font>
      <i/>
      <sz val="9"/>
      <color theme="1"/>
      <name val="Calibri"/>
      <family val="2"/>
    </font>
    <font>
      <i/>
      <sz val="10"/>
      <color rgb="FF0070C0"/>
      <name val="Calibri"/>
      <family val="2"/>
    </font>
    <font>
      <b/>
      <sz val="10"/>
      <color rgb="FF0070C0"/>
      <name val="Calibri"/>
      <family val="2"/>
    </font>
    <font>
      <sz val="10"/>
      <color rgb="FF0070C0"/>
      <name val="Calibri"/>
      <family val="2"/>
    </font>
    <font>
      <b/>
      <i/>
      <sz val="10"/>
      <color theme="1"/>
      <name val="Calibri"/>
      <family val="2"/>
    </font>
    <font>
      <b/>
      <sz val="11"/>
      <name val="Calibri"/>
      <family val="2"/>
    </font>
  </fonts>
  <fills count="9">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1">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5" xfId="0" applyFont="1" applyBorder="1" applyAlignment="1" applyProtection="1">
      <alignment vertical="center"/>
      <protection hidden="1"/>
    </xf>
    <xf numFmtId="0" fontId="7" fillId="0" borderId="5" xfId="0" applyFont="1" applyBorder="1" applyAlignment="1" applyProtection="1">
      <alignment vertical="center"/>
      <protection hidden="1"/>
    </xf>
    <xf numFmtId="9" fontId="7" fillId="0" borderId="5" xfId="1" applyFont="1" applyFill="1" applyBorder="1" applyAlignment="1" applyProtection="1">
      <alignment vertical="center"/>
      <protection hidden="1"/>
    </xf>
    <xf numFmtId="0" fontId="4" fillId="0" borderId="5" xfId="0" applyFont="1" applyBorder="1" applyProtection="1">
      <protection hidden="1"/>
    </xf>
    <xf numFmtId="8" fontId="7" fillId="0" borderId="5"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6" xfId="0"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4" xfId="0" applyFont="1" applyBorder="1" applyProtection="1">
      <protection hidden="1"/>
    </xf>
    <xf numFmtId="0" fontId="15" fillId="0" borderId="0" xfId="0" applyFont="1" applyAlignment="1" applyProtection="1">
      <alignment horizontal="left" vertical="center" wrapText="1"/>
      <protection hidden="1"/>
    </xf>
    <xf numFmtId="8" fontId="16" fillId="0" borderId="0" xfId="0" applyNumberFormat="1" applyFont="1" applyProtection="1">
      <protection hidden="1"/>
    </xf>
    <xf numFmtId="0" fontId="15" fillId="0" borderId="6" xfId="0" applyFont="1" applyBorder="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10"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9" xfId="0" applyFont="1" applyBorder="1" applyAlignment="1" applyProtection="1">
      <alignment horizontal="center"/>
      <protection hidden="1"/>
    </xf>
    <xf numFmtId="0" fontId="18" fillId="0" borderId="4" xfId="0" applyFont="1" applyBorder="1" applyAlignment="1" applyProtection="1">
      <alignment vertical="center"/>
      <protection hidden="1"/>
    </xf>
    <xf numFmtId="0" fontId="18" fillId="0" borderId="12" xfId="0" applyFont="1" applyBorder="1" applyAlignment="1" applyProtection="1">
      <alignment vertical="center"/>
      <protection hidden="1"/>
    </xf>
    <xf numFmtId="0" fontId="17" fillId="0" borderId="0" xfId="0" applyFont="1" applyProtection="1">
      <protection hidden="1"/>
    </xf>
    <xf numFmtId="0" fontId="17" fillId="5" borderId="0" xfId="0" applyFont="1" applyFill="1" applyAlignment="1" applyProtection="1">
      <alignment horizontal="right"/>
      <protection hidden="1"/>
    </xf>
    <xf numFmtId="9" fontId="17" fillId="5" borderId="0" xfId="1" applyFont="1" applyFill="1" applyAlignment="1" applyProtection="1">
      <alignment horizontal="right"/>
      <protection hidden="1"/>
    </xf>
    <xf numFmtId="9" fontId="12" fillId="5" borderId="0" xfId="1" applyFont="1" applyFill="1" applyAlignment="1" applyProtection="1">
      <alignment horizontal="right"/>
      <protection hidden="1"/>
    </xf>
    <xf numFmtId="8" fontId="17" fillId="5" borderId="0" xfId="0" applyNumberFormat="1" applyFont="1" applyFill="1" applyProtection="1">
      <protection hidden="1"/>
    </xf>
    <xf numFmtId="0" fontId="4" fillId="4" borderId="0" xfId="0"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5" fillId="7" borderId="4" xfId="1" applyFont="1" applyFill="1" applyBorder="1" applyAlignment="1" applyProtection="1">
      <alignment horizontal="right"/>
      <protection hidden="1"/>
    </xf>
    <xf numFmtId="8" fontId="4" fillId="7" borderId="0" xfId="0" applyNumberFormat="1" applyFont="1" applyFill="1" applyProtection="1">
      <protection hidden="1"/>
    </xf>
    <xf numFmtId="9" fontId="17" fillId="4" borderId="0" xfId="1" applyFont="1" applyFill="1" applyAlignment="1" applyProtection="1">
      <alignment horizontal="right"/>
      <protection hidden="1"/>
    </xf>
    <xf numFmtId="9" fontId="17" fillId="6" borderId="0" xfId="1" applyFont="1" applyFill="1" applyAlignment="1" applyProtection="1">
      <alignment horizontal="right"/>
      <protection hidden="1"/>
    </xf>
    <xf numFmtId="9" fontId="17" fillId="7" borderId="4" xfId="1" applyFont="1" applyFill="1" applyBorder="1" applyAlignment="1" applyProtection="1">
      <alignment horizontal="right"/>
      <protection hidden="1"/>
    </xf>
    <xf numFmtId="0" fontId="4" fillId="0" borderId="0" xfId="0" applyFont="1" applyAlignment="1" applyProtection="1">
      <alignment horizontal="left"/>
      <protection hidden="1"/>
    </xf>
    <xf numFmtId="0" fontId="21" fillId="0" borderId="0" xfId="0" applyFont="1" applyAlignment="1" applyProtection="1">
      <alignment horizontal="left"/>
      <protection hidden="1"/>
    </xf>
    <xf numFmtId="0" fontId="20" fillId="8" borderId="0" xfId="0" applyFont="1" applyFill="1" applyAlignment="1" applyProtection="1">
      <alignment horizontal="right"/>
      <protection hidden="1"/>
    </xf>
    <xf numFmtId="10" fontId="20" fillId="8" borderId="0" xfId="0" applyNumberFormat="1" applyFont="1" applyFill="1" applyAlignment="1" applyProtection="1">
      <alignment horizontal="right"/>
      <protection hidden="1"/>
    </xf>
    <xf numFmtId="0" fontId="2" fillId="0" borderId="0" xfId="0" applyFont="1" applyProtection="1">
      <protection hidden="1"/>
    </xf>
    <xf numFmtId="0" fontId="15" fillId="0" borderId="0" xfId="0" applyFont="1" applyAlignment="1" applyProtection="1">
      <alignment horizontal="center"/>
      <protection hidden="1"/>
    </xf>
    <xf numFmtId="0" fontId="18" fillId="0" borderId="0" xfId="0" applyFont="1" applyAlignment="1" applyProtection="1">
      <alignment vertical="center"/>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3" fillId="0" borderId="0" xfId="0" applyNumberFormat="1" applyFont="1" applyProtection="1">
      <protection hidden="1"/>
    </xf>
    <xf numFmtId="0" fontId="27" fillId="0" borderId="0" xfId="0" applyFont="1" applyProtection="1">
      <protection hidden="1"/>
    </xf>
    <xf numFmtId="0" fontId="20" fillId="0" borderId="0" xfId="0" applyFont="1" applyProtection="1">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9" fontId="12" fillId="0" borderId="0" xfId="0" applyNumberFormat="1" applyFont="1" applyAlignment="1" applyProtection="1">
      <alignment horizontal="right"/>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5" fillId="0" borderId="0" xfId="0" applyFont="1" applyAlignment="1" applyProtection="1">
      <alignment horizontal="left" vertical="top" wrapText="1"/>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top" wrapText="1"/>
      <protection hidden="1"/>
    </xf>
    <xf numFmtId="0" fontId="15" fillId="4" borderId="0" xfId="0" applyFont="1" applyFill="1" applyAlignment="1" applyProtection="1">
      <alignment horizontal="left" vertical="center" wrapText="1"/>
      <protection hidden="1"/>
    </xf>
    <xf numFmtId="0" fontId="11" fillId="0" borderId="0" xfId="0" applyFont="1" applyAlignment="1" applyProtection="1">
      <alignment horizontal="left" vertical="top" wrapText="1"/>
      <protection hidden="1"/>
    </xf>
    <xf numFmtId="0" fontId="19" fillId="0" borderId="0" xfId="0" applyFont="1" applyAlignment="1" applyProtection="1">
      <alignment horizontal="left" vertical="top" wrapText="1"/>
      <protection hidden="1"/>
    </xf>
    <xf numFmtId="0" fontId="3" fillId="2" borderId="1" xfId="0" applyFont="1" applyFill="1" applyBorder="1" applyAlignment="1" applyProtection="1">
      <alignment horizontal="center" vertical="center"/>
      <protection locked="0"/>
    </xf>
    <xf numFmtId="14" fontId="13" fillId="2" borderId="1" xfId="0" applyNumberFormat="1" applyFont="1" applyFill="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4" fillId="0" borderId="0" xfId="0" applyFont="1" applyAlignment="1" applyProtection="1">
      <alignment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95"/>
  <sheetViews>
    <sheetView showGridLines="0" tabSelected="1" view="pageBreakPreview" topLeftCell="A29" zoomScaleNormal="100" zoomScaleSheetLayoutView="100" workbookViewId="0">
      <selection activeCell="D40" sqref="D40"/>
    </sheetView>
  </sheetViews>
  <sheetFormatPr baseColWidth="10" defaultRowHeight="13.8" x14ac:dyDescent="0.3"/>
  <cols>
    <col min="1" max="1" width="27" style="1" customWidth="1"/>
    <col min="2" max="2" width="12.77734375" style="1" customWidth="1"/>
    <col min="3" max="3" width="14.6640625" style="1" customWidth="1"/>
    <col min="4" max="4" width="16.77734375" style="1" customWidth="1"/>
    <col min="5" max="5" width="16" style="1" customWidth="1"/>
    <col min="6" max="7" width="12.77734375" style="1" bestFit="1" customWidth="1"/>
    <col min="8" max="8" width="11.5546875" style="1"/>
    <col min="9" max="9" width="11.5546875" style="1" customWidth="1"/>
    <col min="10" max="10" width="14.33203125" style="1" customWidth="1"/>
    <col min="11" max="16384" width="11.5546875" style="1"/>
  </cols>
  <sheetData>
    <row r="1" spans="1:10" ht="30.6" customHeight="1" x14ac:dyDescent="0.3">
      <c r="A1" s="16" t="s">
        <v>0</v>
      </c>
      <c r="B1" s="93" t="s">
        <v>63</v>
      </c>
      <c r="C1" s="94"/>
      <c r="D1" s="94"/>
      <c r="E1" s="94"/>
    </row>
    <row r="2" spans="1:10" ht="6" customHeight="1" x14ac:dyDescent="0.3">
      <c r="B2" s="56"/>
      <c r="C2" s="56"/>
      <c r="D2" s="56"/>
      <c r="E2" s="56"/>
    </row>
    <row r="3" spans="1:10" x14ac:dyDescent="0.3">
      <c r="A3" s="8" t="s">
        <v>4</v>
      </c>
      <c r="B3" s="93" t="s">
        <v>66</v>
      </c>
      <c r="C3" s="93"/>
      <c r="D3" s="93"/>
      <c r="E3" s="93"/>
    </row>
    <row r="4" spans="1:10" ht="25.8" customHeight="1" x14ac:dyDescent="0.3">
      <c r="B4" s="93"/>
      <c r="C4" s="93"/>
      <c r="D4" s="93"/>
      <c r="E4" s="93"/>
    </row>
    <row r="5" spans="1:10" ht="5.4" customHeight="1" x14ac:dyDescent="0.3"/>
    <row r="6" spans="1:10" ht="14.4" x14ac:dyDescent="0.3">
      <c r="A6" s="15" t="s">
        <v>1</v>
      </c>
      <c r="B6" s="84" t="s">
        <v>64</v>
      </c>
      <c r="C6" s="85"/>
    </row>
    <row r="7" spans="1:10" ht="9" customHeight="1" x14ac:dyDescent="0.3"/>
    <row r="8" spans="1:10" x14ac:dyDescent="0.3">
      <c r="A8" s="1" t="s">
        <v>3</v>
      </c>
      <c r="B8" s="2" t="s">
        <v>10</v>
      </c>
      <c r="C8" s="3" t="s">
        <v>9</v>
      </c>
      <c r="D8" s="3" t="s">
        <v>11</v>
      </c>
    </row>
    <row r="9" spans="1:10" ht="11.4" customHeight="1" x14ac:dyDescent="0.3">
      <c r="B9" s="4"/>
      <c r="C9" s="5"/>
      <c r="D9" s="5"/>
    </row>
    <row r="10" spans="1:10" ht="11.4" customHeight="1" x14ac:dyDescent="0.3">
      <c r="A10" s="95" t="s">
        <v>50</v>
      </c>
      <c r="B10" s="4" t="s">
        <v>36</v>
      </c>
      <c r="C10" s="47">
        <v>3070500</v>
      </c>
      <c r="D10" s="5">
        <f t="shared" ref="D10:D11" si="0">C10/1.19</f>
        <v>2580252.1008403362</v>
      </c>
      <c r="I10" s="6"/>
      <c r="J10" s="7"/>
    </row>
    <row r="11" spans="1:10" ht="11.4" customHeight="1" x14ac:dyDescent="0.3">
      <c r="A11" s="95"/>
      <c r="B11" s="4" t="s">
        <v>37</v>
      </c>
      <c r="C11" s="47">
        <v>4221937.5</v>
      </c>
      <c r="D11" s="47">
        <f t="shared" si="0"/>
        <v>3547846.6386554623</v>
      </c>
      <c r="G11" s="7"/>
      <c r="I11" s="6"/>
      <c r="J11" s="7"/>
    </row>
    <row r="12" spans="1:10" ht="6" customHeight="1" x14ac:dyDescent="0.3">
      <c r="A12" s="95"/>
      <c r="I12" s="6"/>
      <c r="J12" s="7"/>
    </row>
    <row r="13" spans="1:10" x14ac:dyDescent="0.3">
      <c r="A13" s="95"/>
      <c r="B13" s="4" t="s">
        <v>18</v>
      </c>
      <c r="C13" s="5">
        <f>SUM(C9:C12)</f>
        <v>7292437.5</v>
      </c>
      <c r="D13" s="5">
        <f>SUM(D9:D12)</f>
        <v>6128098.7394957989</v>
      </c>
      <c r="I13" s="6"/>
      <c r="J13" s="7"/>
    </row>
    <row r="14" spans="1:10" ht="22.2" customHeight="1" x14ac:dyDescent="0.35">
      <c r="A14" s="77" t="s">
        <v>51</v>
      </c>
      <c r="B14" s="77"/>
      <c r="I14" s="10"/>
      <c r="J14" s="7"/>
    </row>
    <row r="15" spans="1:10" ht="8.4" customHeight="1" x14ac:dyDescent="0.3"/>
    <row r="16" spans="1:10" ht="15" customHeight="1" x14ac:dyDescent="0.3">
      <c r="A16" s="11" t="s">
        <v>2</v>
      </c>
      <c r="B16" s="105"/>
      <c r="C16" s="105"/>
      <c r="D16" s="105"/>
      <c r="E16" s="105"/>
    </row>
    <row r="17" spans="1:5" ht="15" customHeight="1" x14ac:dyDescent="0.3">
      <c r="A17" s="11" t="s">
        <v>32</v>
      </c>
      <c r="B17" s="106"/>
      <c r="C17" s="107"/>
      <c r="D17" s="107"/>
      <c r="E17" s="108"/>
    </row>
    <row r="19" spans="1:5" ht="19.8" customHeight="1" x14ac:dyDescent="0.3">
      <c r="A19" s="13" t="s">
        <v>52</v>
      </c>
      <c r="B19" s="14"/>
      <c r="C19" s="14"/>
      <c r="D19" s="14"/>
      <c r="E19" s="14"/>
    </row>
    <row r="20" spans="1:5" ht="6.6" customHeight="1" x14ac:dyDescent="0.3">
      <c r="A20" s="15"/>
    </row>
    <row r="21" spans="1:5" ht="14.4" customHeight="1" x14ac:dyDescent="0.3">
      <c r="A21" s="8" t="s">
        <v>53</v>
      </c>
      <c r="E21" s="9">
        <f>$D$85</f>
        <v>0</v>
      </c>
    </row>
    <row r="22" spans="1:5" ht="29.4" customHeight="1" x14ac:dyDescent="0.3">
      <c r="A22" s="96" t="s">
        <v>54</v>
      </c>
      <c r="B22" s="96"/>
      <c r="C22" s="96"/>
      <c r="E22" s="7"/>
    </row>
    <row r="23" spans="1:5" ht="14.4" customHeight="1" x14ac:dyDescent="0.3">
      <c r="A23" s="8" t="s">
        <v>55</v>
      </c>
      <c r="E23" s="9">
        <v>0</v>
      </c>
    </row>
    <row r="24" spans="1:5" x14ac:dyDescent="0.3">
      <c r="A24" s="96" t="s">
        <v>56</v>
      </c>
      <c r="B24" s="96"/>
      <c r="C24" s="96"/>
      <c r="D24" s="9"/>
    </row>
    <row r="25" spans="1:5" ht="8.4" customHeight="1" x14ac:dyDescent="0.3">
      <c r="A25" s="80"/>
      <c r="B25" s="80"/>
      <c r="C25" s="80"/>
      <c r="D25" s="9"/>
    </row>
    <row r="26" spans="1:5" ht="14.4" customHeight="1" x14ac:dyDescent="0.3">
      <c r="A26" s="16" t="s">
        <v>57</v>
      </c>
      <c r="B26" s="16"/>
      <c r="C26" s="16"/>
      <c r="E26" s="17">
        <f>SUM(E21:E24)</f>
        <v>0</v>
      </c>
    </row>
    <row r="27" spans="1:5" ht="13.2" customHeight="1" x14ac:dyDescent="0.3">
      <c r="A27" s="20" t="s">
        <v>58</v>
      </c>
      <c r="B27" s="21"/>
      <c r="C27" s="22"/>
      <c r="E27" s="23">
        <f>E26*0.19</f>
        <v>0</v>
      </c>
    </row>
    <row r="28" spans="1:5" ht="22.2" customHeight="1" thickBot="1" x14ac:dyDescent="0.35">
      <c r="A28" s="24" t="s">
        <v>25</v>
      </c>
      <c r="B28" s="25"/>
      <c r="C28" s="26"/>
      <c r="D28" s="27"/>
      <c r="E28" s="28">
        <f>E26+E27</f>
        <v>0</v>
      </c>
    </row>
    <row r="29" spans="1:5" ht="22.2" customHeight="1" thickTop="1" x14ac:dyDescent="0.3">
      <c r="A29" s="16"/>
      <c r="B29" s="18"/>
      <c r="C29" s="19"/>
      <c r="E29" s="29"/>
    </row>
    <row r="30" spans="1:5" ht="19.8" customHeight="1" x14ac:dyDescent="0.3">
      <c r="A30" s="13" t="s">
        <v>59</v>
      </c>
      <c r="B30" s="14"/>
      <c r="C30" s="14"/>
      <c r="D30" s="14"/>
      <c r="E30" s="14"/>
    </row>
    <row r="31" spans="1:5" ht="6.6" customHeight="1" x14ac:dyDescent="0.3">
      <c r="A31" s="81"/>
      <c r="B31" s="82"/>
      <c r="C31" s="82"/>
      <c r="D31" s="82"/>
      <c r="E31" s="82"/>
    </row>
    <row r="32" spans="1:5" ht="69" customHeight="1" x14ac:dyDescent="0.3">
      <c r="A32" s="97" t="s">
        <v>60</v>
      </c>
      <c r="B32" s="97"/>
      <c r="C32" s="97"/>
      <c r="D32" s="97"/>
      <c r="E32" s="97"/>
    </row>
    <row r="33" spans="1:5" ht="14.4" x14ac:dyDescent="0.3">
      <c r="A33" s="16"/>
      <c r="B33" s="18"/>
      <c r="C33" s="19"/>
      <c r="E33" s="29"/>
    </row>
    <row r="34" spans="1:5" x14ac:dyDescent="0.3">
      <c r="A34" s="1" t="s">
        <v>28</v>
      </c>
      <c r="C34" s="83">
        <v>30</v>
      </c>
      <c r="D34" s="7" t="s">
        <v>29</v>
      </c>
    </row>
    <row r="36" spans="1:5" x14ac:dyDescent="0.3">
      <c r="A36" s="98" t="s">
        <v>33</v>
      </c>
      <c r="B36" s="99"/>
      <c r="C36" s="39"/>
      <c r="D36" s="109"/>
      <c r="E36" s="40">
        <f>C34*D36</f>
        <v>0</v>
      </c>
    </row>
    <row r="37" spans="1:5" x14ac:dyDescent="0.3">
      <c r="A37" s="41" t="s">
        <v>34</v>
      </c>
      <c r="B37" s="42"/>
      <c r="C37" s="42"/>
      <c r="D37" s="43"/>
      <c r="E37" s="7"/>
    </row>
    <row r="38" spans="1:5" x14ac:dyDescent="0.3">
      <c r="A38" s="44" t="s">
        <v>26</v>
      </c>
      <c r="B38" s="45"/>
      <c r="C38" s="45"/>
      <c r="D38" s="109"/>
      <c r="E38" s="40">
        <f>C34*D38</f>
        <v>0</v>
      </c>
    </row>
    <row r="39" spans="1:5" x14ac:dyDescent="0.3">
      <c r="A39" s="41" t="s">
        <v>35</v>
      </c>
      <c r="B39" s="42"/>
      <c r="C39" s="42"/>
      <c r="D39" s="43"/>
      <c r="E39" s="7"/>
    </row>
    <row r="40" spans="1:5" x14ac:dyDescent="0.3">
      <c r="A40" s="44" t="s">
        <v>27</v>
      </c>
      <c r="B40" s="45"/>
      <c r="C40" s="45"/>
      <c r="D40" s="109"/>
      <c r="E40" s="40">
        <f>C34*D40</f>
        <v>0</v>
      </c>
    </row>
    <row r="41" spans="1:5" ht="22.2" customHeight="1" x14ac:dyDescent="0.3">
      <c r="D41" s="35" t="s">
        <v>61</v>
      </c>
      <c r="E41" s="38">
        <f>SUM(E36:E40)</f>
        <v>0</v>
      </c>
    </row>
    <row r="42" spans="1:5" ht="28.2" customHeight="1" x14ac:dyDescent="0.3">
      <c r="A42" s="103" t="s">
        <v>62</v>
      </c>
      <c r="B42" s="103"/>
      <c r="C42" s="103"/>
      <c r="D42" s="103"/>
      <c r="E42" s="9"/>
    </row>
    <row r="43" spans="1:5" ht="14.4" customHeight="1" x14ac:dyDescent="0.3">
      <c r="A43" s="16"/>
      <c r="B43" s="18"/>
      <c r="C43" s="19"/>
      <c r="D43" s="29"/>
    </row>
    <row r="44" spans="1:5" ht="16.2" customHeight="1" x14ac:dyDescent="0.3">
      <c r="A44" s="100" t="s">
        <v>38</v>
      </c>
      <c r="B44" s="100"/>
      <c r="C44" s="100"/>
      <c r="D44" s="100"/>
      <c r="E44" s="100"/>
    </row>
    <row r="45" spans="1:5" ht="25.8" customHeight="1" x14ac:dyDescent="0.3">
      <c r="A45" s="101" t="s">
        <v>39</v>
      </c>
      <c r="B45" s="101"/>
      <c r="C45" s="101"/>
      <c r="D45" s="101"/>
      <c r="E45" s="101"/>
    </row>
    <row r="46" spans="1:5" ht="25.8" customHeight="1" x14ac:dyDescent="0.3">
      <c r="A46" s="101" t="s">
        <v>47</v>
      </c>
      <c r="B46" s="101"/>
      <c r="C46" s="101"/>
      <c r="D46" s="101"/>
      <c r="E46" s="101"/>
    </row>
    <row r="47" spans="1:5" ht="25.8" customHeight="1" x14ac:dyDescent="0.3">
      <c r="A47" s="101" t="s">
        <v>40</v>
      </c>
      <c r="B47" s="101"/>
      <c r="C47" s="101"/>
      <c r="D47" s="101"/>
      <c r="E47" s="101"/>
    </row>
    <row r="48" spans="1:5" ht="25.8" customHeight="1" x14ac:dyDescent="0.3">
      <c r="A48" s="101" t="s">
        <v>48</v>
      </c>
      <c r="B48" s="101"/>
      <c r="C48" s="101"/>
      <c r="D48" s="101"/>
      <c r="E48" s="101"/>
    </row>
    <row r="49" spans="1:5" ht="39" customHeight="1" x14ac:dyDescent="0.3">
      <c r="A49" s="101" t="s">
        <v>41</v>
      </c>
      <c r="B49" s="101"/>
      <c r="C49" s="101"/>
      <c r="D49" s="101"/>
      <c r="E49" s="101"/>
    </row>
    <row r="50" spans="1:5" ht="50.4" customHeight="1" x14ac:dyDescent="0.3">
      <c r="A50" s="101" t="s">
        <v>42</v>
      </c>
      <c r="B50" s="101"/>
      <c r="C50" s="101"/>
      <c r="D50" s="101"/>
      <c r="E50" s="101"/>
    </row>
    <row r="51" spans="1:5" ht="13.8" customHeight="1" x14ac:dyDescent="0.3">
      <c r="A51" s="102" t="s">
        <v>43</v>
      </c>
      <c r="B51" s="102"/>
      <c r="C51" s="102"/>
      <c r="D51" s="102"/>
      <c r="E51" s="102"/>
    </row>
    <row r="52" spans="1:5" ht="13.8" customHeight="1" x14ac:dyDescent="0.3">
      <c r="A52" s="102" t="s">
        <v>44</v>
      </c>
      <c r="B52" s="102"/>
      <c r="C52" s="102"/>
      <c r="D52" s="102"/>
      <c r="E52" s="102"/>
    </row>
    <row r="53" spans="1:5" ht="13.8" customHeight="1" x14ac:dyDescent="0.3">
      <c r="A53" s="102"/>
      <c r="B53" s="102"/>
      <c r="C53" s="102"/>
      <c r="D53" s="102"/>
      <c r="E53" s="102"/>
    </row>
    <row r="54" spans="1:5" ht="13.8" customHeight="1" x14ac:dyDescent="0.3">
      <c r="A54" s="46"/>
      <c r="B54" s="46"/>
      <c r="C54" s="46"/>
      <c r="D54" s="46"/>
      <c r="E54" s="46"/>
    </row>
    <row r="55" spans="1:5" ht="13.8" customHeight="1" x14ac:dyDescent="0.3">
      <c r="A55" s="48"/>
      <c r="B55" s="49"/>
      <c r="C55" s="49"/>
      <c r="D55" s="49"/>
      <c r="E55" s="50"/>
    </row>
    <row r="56" spans="1:5" ht="13.8" customHeight="1" x14ac:dyDescent="0.3">
      <c r="A56" s="51"/>
      <c r="B56" s="46"/>
      <c r="C56" s="46"/>
      <c r="D56" s="46"/>
      <c r="E56" s="52"/>
    </row>
    <row r="57" spans="1:5" ht="13.8" customHeight="1" x14ac:dyDescent="0.3">
      <c r="A57" s="51"/>
      <c r="B57" s="46"/>
      <c r="C57" s="46"/>
      <c r="D57" s="46"/>
      <c r="E57" s="52"/>
    </row>
    <row r="58" spans="1:5" ht="13.8" customHeight="1" x14ac:dyDescent="0.3">
      <c r="A58" s="51"/>
      <c r="B58" s="46"/>
      <c r="C58" s="46"/>
      <c r="D58" s="46"/>
      <c r="E58" s="52"/>
    </row>
    <row r="59" spans="1:5" ht="13.8" customHeight="1" x14ac:dyDescent="0.3">
      <c r="A59" s="51"/>
      <c r="B59" s="46"/>
      <c r="C59" s="46"/>
      <c r="D59" s="46"/>
      <c r="E59" s="52"/>
    </row>
    <row r="60" spans="1:5" ht="13.8" customHeight="1" x14ac:dyDescent="0.3">
      <c r="A60" s="53" t="s">
        <v>45</v>
      </c>
      <c r="B60" s="54" t="s">
        <v>46</v>
      </c>
      <c r="C60" s="54"/>
      <c r="D60" s="54"/>
      <c r="E60" s="55"/>
    </row>
    <row r="61" spans="1:5" ht="13.8" customHeight="1" x14ac:dyDescent="0.3">
      <c r="A61" s="78"/>
      <c r="B61" s="79"/>
      <c r="C61" s="79"/>
      <c r="D61" s="79"/>
      <c r="E61" s="79"/>
    </row>
    <row r="62" spans="1:5" ht="13.8" customHeight="1" x14ac:dyDescent="0.3">
      <c r="A62" s="78"/>
      <c r="B62" s="79"/>
      <c r="C62" s="79"/>
      <c r="D62" s="79"/>
      <c r="E62" s="79"/>
    </row>
    <row r="63" spans="1:5" ht="13.8" customHeight="1" x14ac:dyDescent="0.3">
      <c r="A63" s="78"/>
      <c r="B63" s="79"/>
      <c r="C63" s="79"/>
      <c r="D63" s="79"/>
      <c r="E63" s="79"/>
    </row>
    <row r="64" spans="1:5" ht="19.8" customHeight="1" x14ac:dyDescent="0.3">
      <c r="A64" s="30" t="s">
        <v>22</v>
      </c>
      <c r="B64" s="31"/>
      <c r="C64" s="31"/>
      <c r="D64" s="31"/>
      <c r="E64" s="31"/>
    </row>
    <row r="66" spans="1:7" ht="70.8" customHeight="1" x14ac:dyDescent="0.3">
      <c r="A66" s="104" t="s">
        <v>65</v>
      </c>
      <c r="B66" s="104"/>
      <c r="C66" s="104"/>
      <c r="D66" s="104"/>
      <c r="E66" s="104"/>
    </row>
    <row r="68" spans="1:7" x14ac:dyDescent="0.3">
      <c r="A68" s="8" t="s">
        <v>5</v>
      </c>
    </row>
    <row r="69" spans="1:7" ht="18" customHeight="1" x14ac:dyDescent="0.3">
      <c r="A69" s="1" t="s">
        <v>30</v>
      </c>
    </row>
    <row r="70" spans="1:7" ht="18" customHeight="1" x14ac:dyDescent="0.3">
      <c r="A70" s="56" t="s">
        <v>31</v>
      </c>
      <c r="D70" s="7">
        <v>4676706.9327731095</v>
      </c>
    </row>
    <row r="71" spans="1:7" x14ac:dyDescent="0.3">
      <c r="A71" s="1" t="s">
        <v>19</v>
      </c>
      <c r="D71" s="110"/>
      <c r="E71" s="12"/>
      <c r="F71" s="12"/>
      <c r="G71" s="12"/>
    </row>
    <row r="72" spans="1:7" x14ac:dyDescent="0.3">
      <c r="A72" s="1" t="s">
        <v>23</v>
      </c>
      <c r="D72" s="110"/>
      <c r="E72" s="12"/>
      <c r="F72" s="12"/>
      <c r="G72" s="12"/>
    </row>
    <row r="73" spans="1:7" x14ac:dyDescent="0.3">
      <c r="A73" s="1" t="s">
        <v>24</v>
      </c>
      <c r="D73" s="32">
        <f>SUM(D71:D72)</f>
        <v>0</v>
      </c>
      <c r="E73" s="12"/>
      <c r="F73" s="12"/>
      <c r="G73" s="12"/>
    </row>
    <row r="74" spans="1:7" ht="13.8" customHeight="1" x14ac:dyDescent="0.3">
      <c r="D74" s="7"/>
      <c r="E74" s="12"/>
      <c r="F74" s="12"/>
      <c r="G74" s="12"/>
    </row>
    <row r="75" spans="1:7" x14ac:dyDescent="0.3">
      <c r="A75" s="33"/>
      <c r="B75" s="33" t="s">
        <v>20</v>
      </c>
      <c r="C75" s="34" t="s">
        <v>21</v>
      </c>
    </row>
    <row r="76" spans="1:7" ht="12" customHeight="1" x14ac:dyDescent="0.3">
      <c r="A76" s="57" t="s">
        <v>6</v>
      </c>
      <c r="B76" s="58">
        <v>0.02</v>
      </c>
      <c r="C76" s="59">
        <v>0</v>
      </c>
      <c r="D76" s="60">
        <f>$D$73*C76</f>
        <v>0</v>
      </c>
    </row>
    <row r="77" spans="1:7" ht="12" customHeight="1" x14ac:dyDescent="0.3">
      <c r="A77" s="57" t="s">
        <v>7</v>
      </c>
      <c r="B77" s="58">
        <v>7.0000000000000007E-2</v>
      </c>
      <c r="C77" s="59">
        <f>B77</f>
        <v>7.0000000000000007E-2</v>
      </c>
      <c r="D77" s="60">
        <f t="shared" ref="D77:D79" si="1">$D$73*C77</f>
        <v>0</v>
      </c>
    </row>
    <row r="78" spans="1:7" ht="12" customHeight="1" x14ac:dyDescent="0.3">
      <c r="A78" s="57" t="s">
        <v>8</v>
      </c>
      <c r="B78" s="58">
        <v>0.15</v>
      </c>
      <c r="C78" s="59">
        <f t="shared" ref="C78:C79" si="2">B78</f>
        <v>0.15</v>
      </c>
      <c r="D78" s="60">
        <f t="shared" si="1"/>
        <v>0</v>
      </c>
    </row>
    <row r="79" spans="1:7" ht="12" customHeight="1" x14ac:dyDescent="0.3">
      <c r="A79" s="57" t="s">
        <v>12</v>
      </c>
      <c r="B79" s="58">
        <v>0.03</v>
      </c>
      <c r="C79" s="59">
        <f t="shared" si="2"/>
        <v>0.03</v>
      </c>
      <c r="D79" s="60">
        <f t="shared" si="1"/>
        <v>0</v>
      </c>
    </row>
    <row r="80" spans="1:7" ht="12" customHeight="1" x14ac:dyDescent="0.3">
      <c r="A80" s="61" t="s">
        <v>13</v>
      </c>
      <c r="B80" s="70">
        <v>0.25</v>
      </c>
      <c r="C80" s="62">
        <f>B80</f>
        <v>0.25</v>
      </c>
      <c r="D80" s="63">
        <f>$D$73*C80</f>
        <v>0</v>
      </c>
    </row>
    <row r="81" spans="1:4" ht="12" customHeight="1" x14ac:dyDescent="0.3">
      <c r="A81" s="64" t="s">
        <v>14</v>
      </c>
      <c r="B81" s="71">
        <v>0.1</v>
      </c>
      <c r="C81" s="65">
        <f>B81</f>
        <v>0.1</v>
      </c>
      <c r="D81" s="66">
        <f>$D$73*C81</f>
        <v>0</v>
      </c>
    </row>
    <row r="82" spans="1:4" ht="12" customHeight="1" x14ac:dyDescent="0.3">
      <c r="A82" s="64" t="s">
        <v>15</v>
      </c>
      <c r="B82" s="71">
        <v>0.04</v>
      </c>
      <c r="C82" s="65">
        <f t="shared" ref="C82:C83" si="3">B82</f>
        <v>0.04</v>
      </c>
      <c r="D82" s="66">
        <f t="shared" ref="D82:D83" si="4">$D$73*C82</f>
        <v>0</v>
      </c>
    </row>
    <row r="83" spans="1:4" ht="12" customHeight="1" x14ac:dyDescent="0.3">
      <c r="A83" s="64" t="s">
        <v>16</v>
      </c>
      <c r="B83" s="71">
        <v>0.32</v>
      </c>
      <c r="C83" s="65">
        <f t="shared" si="3"/>
        <v>0.32</v>
      </c>
      <c r="D83" s="66">
        <f t="shared" si="4"/>
        <v>0</v>
      </c>
    </row>
    <row r="84" spans="1:4" ht="12" customHeight="1" x14ac:dyDescent="0.3">
      <c r="A84" s="67" t="s">
        <v>17</v>
      </c>
      <c r="B84" s="72">
        <v>0.02</v>
      </c>
      <c r="C84" s="68">
        <v>0</v>
      </c>
      <c r="D84" s="69">
        <f>$D$73*C84</f>
        <v>0</v>
      </c>
    </row>
    <row r="85" spans="1:4" x14ac:dyDescent="0.3">
      <c r="A85" s="35" t="s">
        <v>18</v>
      </c>
      <c r="B85" s="36">
        <f>SUM(B76:B84)</f>
        <v>1</v>
      </c>
      <c r="C85" s="37">
        <f>SUM(C76:C84)</f>
        <v>0.96</v>
      </c>
      <c r="D85" s="38">
        <f>SUM(D76:D84)</f>
        <v>0</v>
      </c>
    </row>
    <row r="86" spans="1:4" x14ac:dyDescent="0.3">
      <c r="A86" s="35"/>
      <c r="B86" s="36"/>
      <c r="C86" s="37"/>
      <c r="D86" s="9"/>
    </row>
    <row r="87" spans="1:4" x14ac:dyDescent="0.3">
      <c r="A87" s="74" t="s">
        <v>49</v>
      </c>
      <c r="B87" s="36"/>
      <c r="C87" s="37"/>
      <c r="D87" s="9"/>
    </row>
    <row r="88" spans="1:4" ht="6" customHeight="1" x14ac:dyDescent="0.3">
      <c r="A88" s="73"/>
      <c r="B88" s="36"/>
      <c r="C88" s="37"/>
      <c r="D88" s="9"/>
    </row>
    <row r="89" spans="1:4" x14ac:dyDescent="0.3">
      <c r="A89" s="86" t="s">
        <v>67</v>
      </c>
      <c r="B89" s="87">
        <v>0.12066438690766976</v>
      </c>
      <c r="C89" s="88"/>
      <c r="D89" s="9">
        <f>B89*$D$85</f>
        <v>0</v>
      </c>
    </row>
    <row r="90" spans="1:4" x14ac:dyDescent="0.3">
      <c r="A90" s="86" t="s">
        <v>68</v>
      </c>
      <c r="B90" s="87">
        <v>0.14509037616023449</v>
      </c>
      <c r="C90" s="88"/>
      <c r="D90" s="9">
        <f t="shared" ref="D90:D92" si="5">B90*$D$85</f>
        <v>0</v>
      </c>
    </row>
    <row r="91" spans="1:4" x14ac:dyDescent="0.3">
      <c r="A91" s="86" t="s">
        <v>69</v>
      </c>
      <c r="B91" s="87">
        <v>0.13238886174890083</v>
      </c>
      <c r="C91" s="88"/>
      <c r="D91" s="9">
        <f t="shared" ref="D91" si="6">B91*$D$85</f>
        <v>0</v>
      </c>
    </row>
    <row r="92" spans="1:4" x14ac:dyDescent="0.3">
      <c r="A92" s="86" t="s">
        <v>70</v>
      </c>
      <c r="B92" s="87">
        <v>0.6018563751831949</v>
      </c>
      <c r="C92" s="88"/>
      <c r="D92" s="9">
        <f t="shared" si="5"/>
        <v>0</v>
      </c>
    </row>
    <row r="93" spans="1:4" ht="6" customHeight="1" x14ac:dyDescent="0.3">
      <c r="A93" s="89"/>
      <c r="B93" s="90"/>
      <c r="C93" s="88"/>
      <c r="D93" s="9"/>
    </row>
    <row r="94" spans="1:4" x14ac:dyDescent="0.3">
      <c r="A94" s="91" t="s">
        <v>71</v>
      </c>
      <c r="B94" s="92">
        <f>SUM(B89:B92)</f>
        <v>1</v>
      </c>
      <c r="C94" s="90"/>
      <c r="D94" s="9">
        <f>SUM(D89:D92)</f>
        <v>0</v>
      </c>
    </row>
    <row r="95" spans="1:4" x14ac:dyDescent="0.3">
      <c r="A95" s="75"/>
      <c r="B95" s="76"/>
      <c r="C95" s="36"/>
      <c r="D95" s="9"/>
    </row>
  </sheetData>
  <sheetProtection algorithmName="SHA-512" hashValue="poTEyxfPPH10l+7AzPF+VjExOo53MAOL/hslDgX99hCq0ldBD3X9yEeE5a8+W+yVJlIsaIpDWTQLf/1nYqduWw==" saltValue="uM51zWn8MVVCxB0WTs223w==" spinCount="100000" sheet="1" objects="1" scenarios="1" selectLockedCells="1"/>
  <mergeCells count="20">
    <mergeCell ref="A46:E46"/>
    <mergeCell ref="A47:E47"/>
    <mergeCell ref="A48:E48"/>
    <mergeCell ref="A49:E49"/>
    <mergeCell ref="B1:E1"/>
    <mergeCell ref="B3:E4"/>
    <mergeCell ref="A66:E66"/>
    <mergeCell ref="B16:E16"/>
    <mergeCell ref="A10:A13"/>
    <mergeCell ref="A22:C22"/>
    <mergeCell ref="A24:C24"/>
    <mergeCell ref="A32:E32"/>
    <mergeCell ref="A36:B36"/>
    <mergeCell ref="A42:D42"/>
    <mergeCell ref="A44:E44"/>
    <mergeCell ref="A50:E50"/>
    <mergeCell ref="A51:E51"/>
    <mergeCell ref="A52:E52"/>
    <mergeCell ref="A53:E53"/>
    <mergeCell ref="A45:E45"/>
  </mergeCells>
  <phoneticPr fontId="6" type="noConversion"/>
  <pageMargins left="0.70866141732283472" right="0.51181102362204722" top="0.51181102362204722" bottom="0.70866141732283472" header="0.19685039370078741" footer="0.19685039370078741"/>
  <pageSetup paperSize="9" fitToHeight="8" orientation="portrait" r:id="rId1"/>
  <headerFooter>
    <oddFooter>&amp;L&amp;8&amp;F&amp;R&amp;8Seite &amp;P/&amp;N</oddFooter>
  </headerFooter>
  <rowBreaks count="2" manualBreakCount="2">
    <brk id="43" max="4" man="1"/>
    <brk id="63" max="4" man="1"/>
  </rowBreaks>
  <ignoredErrors>
    <ignoredError sqref="D7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0E8E46-6C2A-4C35-A67F-A955F20C25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173B59-A95F-4FEC-98C6-2337CD156285}">
  <ds:schemaRefs>
    <ds:schemaRef ds:uri="http://schemas.microsoft.com/sharepoint/v3/contenttype/forms"/>
  </ds:schemaRefs>
</ds:datastoreItem>
</file>

<file path=customXml/itemProps3.xml><?xml version="1.0" encoding="utf-8"?>
<ds:datastoreItem xmlns:ds="http://schemas.openxmlformats.org/officeDocument/2006/customXml" ds:itemID="{E517427D-D995-4E47-8003-36F06E1E1D24}">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2026-09-30T19:37:02Z</cp:lastPrinted>
  <dcterms:created xsi:type="dcterms:W3CDTF">2024-03-18T14:02:47Z</dcterms:created>
  <dcterms:modified xsi:type="dcterms:W3CDTF">2026-09-30T19:38:13Z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