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14_Dez_BH\01_Mandate\MHH\10. GP Beelte\Abstimmung\"/>
    </mc:Choice>
  </mc:AlternateContent>
  <xr:revisionPtr revIDLastSave="0" documentId="13_ncr:1_{4BBC0EB0-C5B0-4393-8667-78CF20985A55}" xr6:coauthVersionLast="47" xr6:coauthVersionMax="47" xr10:uidLastSave="{00000000-0000-0000-0000-000000000000}"/>
  <bookViews>
    <workbookView xWindow="-110" yWindow="-110" windowWidth="19420" windowHeight="11620" activeTab="2" xr2:uid="{00000000-000D-0000-FFFF-FFFF00000000}"/>
  </bookViews>
  <sheets>
    <sheet name="1. Formale Prüfung" sheetId="1" r:id="rId1"/>
    <sheet name="2. Eignungskriterien" sheetId="2" r:id="rId2"/>
    <sheet name="3. Zuschlagskriterien" sheetId="3" r:id="rId3"/>
    <sheet name="Gesamtauswertung"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3" l="1"/>
  <c r="F20" i="3"/>
  <c r="F33" i="3"/>
  <c r="F32" i="3"/>
  <c r="B3" i="2" l="1"/>
  <c r="B3" i="4" l="1"/>
  <c r="B3" i="3"/>
  <c r="F36" i="3" l="1"/>
  <c r="F38" i="3"/>
  <c r="F48" i="3" l="1"/>
  <c r="F52" i="3" s="1"/>
  <c r="E29" i="4" s="1"/>
  <c r="F34" i="3"/>
  <c r="F41" i="3" s="1"/>
  <c r="E26" i="4" s="1"/>
  <c r="F18" i="3"/>
  <c r="F23" i="3" s="1"/>
  <c r="E24" i="4" s="1"/>
  <c r="E36" i="4" l="1"/>
  <c r="B7" i="3"/>
  <c r="B7" i="4"/>
  <c r="B7" i="2"/>
</calcChain>
</file>

<file path=xl/sharedStrings.xml><?xml version="1.0" encoding="utf-8"?>
<sst xmlns="http://schemas.openxmlformats.org/spreadsheetml/2006/main" count="153" uniqueCount="107">
  <si>
    <t>Projekt</t>
  </si>
  <si>
    <t>Vergabeverfahren</t>
  </si>
  <si>
    <t>Vergabe-Nr.</t>
  </si>
  <si>
    <t>Leistung</t>
  </si>
  <si>
    <t>Formale Prüfung</t>
  </si>
  <si>
    <t>gewichtete Punkte</t>
  </si>
  <si>
    <t>Bewerbung als KMU</t>
  </si>
  <si>
    <t>Bewerbung als Bietergemeinschaft</t>
  </si>
  <si>
    <t>Angaben zum Bewerber / zur Bietergemeinschaft</t>
  </si>
  <si>
    <t>1. Formale Prüfung</t>
  </si>
  <si>
    <t xml:space="preserve">Erreichte Gesamtpunktzahl aller Kriterien:   </t>
  </si>
  <si>
    <t>erfüllt?</t>
  </si>
  <si>
    <t>Es sind Unterauftragnehmer vorgesehen</t>
  </si>
  <si>
    <t>Hinweis: Eine Nicht-Erfüllung in dieser Rubrik kann zum Ausschluss führen!</t>
  </si>
  <si>
    <t xml:space="preserve">Wirtschaftliche, finanzielle, berufliche und technische Leistungsfähigkeit </t>
  </si>
  <si>
    <t>Bemerkung</t>
  </si>
  <si>
    <t xml:space="preserve">Alle Mindestanforderungen erfüllt (ja/nein)?  </t>
  </si>
  <si>
    <t>Erfüllt ?</t>
  </si>
  <si>
    <t>Es ist vorgesehen, sich der Kapazitäten anderer Unternehmen zu bedienen</t>
  </si>
  <si>
    <t xml:space="preserve">Ausschlussgründe </t>
  </si>
  <si>
    <t>ja/nein</t>
  </si>
  <si>
    <t>von insgesamt max. möglichen gewichteten Punkten</t>
  </si>
  <si>
    <t xml:space="preserve">Gesamtauswertung </t>
  </si>
  <si>
    <t>Es liegen keine zwingenden, fakultativen und/oder weiteren Ausschlussgründe vor.</t>
  </si>
  <si>
    <t xml:space="preserve">Es liegt ein Ausschlussgrund vor:   </t>
  </si>
  <si>
    <r>
      <t xml:space="preserve">Folgende Mindestanforderungen müssen hinsichtlich der wirtschaftlichen, finanziellen sowie beruflichen und technische Leistungsfähigkeit erfüllt sein:
</t>
    </r>
    <r>
      <rPr>
        <sz val="11"/>
        <color theme="1"/>
        <rFont val="Wingdings"/>
        <charset val="2"/>
      </rPr>
      <t/>
    </r>
  </si>
  <si>
    <t>Offenes Verfahren</t>
  </si>
  <si>
    <t>Ausschlusskriterien / Vollständigkeit der Angebotsunterlagen</t>
  </si>
  <si>
    <t>Fristgerechter Eingang des Bieterangebotes</t>
  </si>
  <si>
    <t>Formgerechter Eingang des Bieterangebotes</t>
  </si>
  <si>
    <r>
      <t>Vollständigkeit der Angebotsunterlagen; ggf. auf Nachforderung</t>
    </r>
    <r>
      <rPr>
        <b/>
        <sz val="11"/>
        <color theme="1"/>
        <rFont val="Frutiger LT 47 LightCn"/>
        <family val="2"/>
      </rPr>
      <t>*</t>
    </r>
  </si>
  <si>
    <t>2. Prüfung der wirtschaftlichen, finanziellen, beruflichen und technischen Leistungsfähigkeit</t>
  </si>
  <si>
    <t>Bieter</t>
  </si>
  <si>
    <t>Name der Unternehmens</t>
  </si>
  <si>
    <r>
      <t xml:space="preserve">Folgende Mindestanforderungen müssen hinsichtlich der eingereichten Referenzen erfüllt sein:
</t>
    </r>
    <r>
      <rPr>
        <sz val="11"/>
        <color theme="1"/>
        <rFont val="Wingdings"/>
        <charset val="2"/>
      </rPr>
      <t/>
    </r>
  </si>
  <si>
    <t>Referenz Nr. 1</t>
  </si>
  <si>
    <t>Referenz Nr. 2</t>
  </si>
  <si>
    <t>Referenz Nr. 3</t>
  </si>
  <si>
    <t>Leistungszeitraum Beginn (die Bearbeitung des Projektes erfolgte ab dem</t>
  </si>
  <si>
    <t xml:space="preserve">Leistungszeitraum Ende (die Bearbeitung des Projektes erfolgte bis zum </t>
  </si>
  <si>
    <t xml:space="preserve">Projektbezeichnung   </t>
  </si>
  <si>
    <t>Kriterium</t>
  </si>
  <si>
    <t>Bewertungsgrundlage</t>
  </si>
  <si>
    <t>max. Punkte</t>
  </si>
  <si>
    <t>erreichte
Punkte</t>
  </si>
  <si>
    <t xml:space="preserve">Gewichtung  </t>
  </si>
  <si>
    <t>∑</t>
  </si>
  <si>
    <t>Gewichtung</t>
  </si>
  <si>
    <t>Preis-/ 
Honorarangebot</t>
  </si>
  <si>
    <t xml:space="preserve">Punkte
</t>
  </si>
  <si>
    <t>Angebot liegt in der deutschen Sprache vor</t>
  </si>
  <si>
    <t xml:space="preserve">Mindestanforderungen an die wirtschaftliche, finanzielle sowie berufliche und technische Leistungsfähigkeit erfüllt:      </t>
  </si>
  <si>
    <t>3. Zuschlagskriterien</t>
  </si>
  <si>
    <t>von insgesamt 500,00 möglichen Punkten</t>
  </si>
  <si>
    <t>von insgesamt 150,00 möglichen Punkten</t>
  </si>
  <si>
    <r>
      <t xml:space="preserve">Alle Mindestanforderungen über alle eingereichten Unternehmensreferenzen erfüllt (ja/nein)?   
</t>
    </r>
    <r>
      <rPr>
        <i/>
        <sz val="11"/>
        <color theme="1"/>
        <rFont val="Frutiger LT 47 LightCn"/>
        <family val="2"/>
      </rPr>
      <t xml:space="preserve">Hinweis: Eine Nicht-Erfüllung in dieser Rubrik kann zum Ausschluss führen!   </t>
    </r>
    <r>
      <rPr>
        <b/>
        <sz val="11"/>
        <color theme="1"/>
        <rFont val="Frutiger LT 47 LightCn"/>
        <family val="2"/>
      </rPr>
      <t xml:space="preserve">  </t>
    </r>
  </si>
  <si>
    <t>von insgesamt 200,00 möglichen Punkten</t>
  </si>
  <si>
    <t>2026/702/8904</t>
  </si>
  <si>
    <t xml:space="preserve">Generalplanerleistungen (GP) </t>
  </si>
  <si>
    <t>I02B2602 Modernisierung Hörsäle + Kurslabore - Gebäude I02 
I02B2619 BZ (Berufungszusage)</t>
  </si>
  <si>
    <t xml:space="preserve">I02B2602 Modernisierung Hörsäle + Kurslabore - Gebäude I02 
I02B2619 BZ (Berufungszusage)
</t>
  </si>
  <si>
    <t xml:space="preserve">I02B2602 Modernisierung Hörsäle + Kurslabore - Gebäude I02
I02B2619 BZ (Berufungszusage) </t>
  </si>
  <si>
    <t>Angegebene Unternehmensreferenzen</t>
  </si>
  <si>
    <r>
      <t xml:space="preserve">Der Bieter muss ordnungsgemäß im Berufs- oder Handelsregister seines Sitzes eingetragen sein.
</t>
    </r>
    <r>
      <rPr>
        <b/>
        <sz val="12.1"/>
        <color theme="1"/>
        <rFont val="Frutiger LT 47 LightCn"/>
        <family val="2"/>
      </rPr>
      <t xml:space="preserve">Erforderlicher Nachweis: </t>
    </r>
    <r>
      <rPr>
        <sz val="12.1"/>
        <color theme="1"/>
        <rFont val="Frutiger LT 47 LightCn"/>
        <family val="2"/>
      </rPr>
      <t xml:space="preserve">
Auszug aus dem Handels- oder Berufsregister (nicht älter als 6 Monate zum Schlusstermin der Angebotsabgabe)</t>
    </r>
  </si>
  <si>
    <r>
      <t xml:space="preserve">Nachweis, dass der Bieter ein internes Qualitätssicherungssystem installiert und betreibt. 
</t>
    </r>
    <r>
      <rPr>
        <b/>
        <sz val="12.1"/>
        <color theme="1"/>
        <rFont val="Frutiger LT 47 LightCn"/>
        <family val="2"/>
      </rPr>
      <t xml:space="preserve">Erforderlicher Nachweis: </t>
    </r>
    <r>
      <rPr>
        <sz val="12.1"/>
        <color theme="1"/>
        <rFont val="Frutiger LT 47 LightCn"/>
        <family val="2"/>
      </rPr>
      <t xml:space="preserve">
Vorlage einer gültigen Zertifizierung </t>
    </r>
    <r>
      <rPr>
        <i/>
        <u/>
        <sz val="12.1"/>
        <color theme="1"/>
        <rFont val="Frutiger LT 47 LightCn"/>
        <family val="2"/>
      </rPr>
      <t>oder</t>
    </r>
    <r>
      <rPr>
        <sz val="12.1"/>
        <color theme="1"/>
        <rFont val="Frutiger LT 47 LightCn"/>
        <family val="2"/>
      </rPr>
      <t xml:space="preserve"> einer textlichen Darstellung des QS-Systems (möglichst nicht länger als 2 DIN A4-Seiten, Arial, Schriftgröße 11 pt, einzeiliger Zeichenabstand)</t>
    </r>
  </si>
  <si>
    <t xml:space="preserve">3. Preis / Honorar, Gewichtung 40 % </t>
  </si>
  <si>
    <t>2. Qualifikation und Erfahrung des mit der Ausführung des Auftrags betrauten (leitenden Personal) Personals, Gewichtung 30 %</t>
  </si>
  <si>
    <t xml:space="preserve">Qualifikation und Erfahrung des mit der Ausführung des Auftrags betrauten Projektleiters
</t>
  </si>
  <si>
    <t>Qualifikation und Erfahrung des mit der Ausführung des Auftrags betrauten stellvertretenden Projektleiters</t>
  </si>
  <si>
    <t>1. Organigramm - Personalorganisation - Herangehensweise - Innovation, Gewichtung 30 %</t>
  </si>
  <si>
    <r>
      <t xml:space="preserve">Organigramm - Personalorganisation - Herangehensweise - Innovation
</t>
    </r>
    <r>
      <rPr>
        <b/>
        <sz val="11"/>
        <color rgb="FFFF0000"/>
        <rFont val="Frutiger LT 47 LightCn"/>
        <family val="2"/>
      </rPr>
      <t xml:space="preserve">
</t>
    </r>
    <r>
      <rPr>
        <sz val="10"/>
        <color rgb="FFFF0000"/>
        <rFont val="Frutiger LT 47 LightCn"/>
        <family val="2"/>
      </rPr>
      <t/>
    </r>
  </si>
  <si>
    <r>
      <rPr>
        <b/>
        <sz val="11"/>
        <color theme="1"/>
        <rFont val="Frutiger LT 47 LightCn"/>
        <family val="2"/>
      </rPr>
      <t xml:space="preserve">Auftragsbezogens Konzept - Innovationskonzept für Hörsäle + Kurslabore </t>
    </r>
    <r>
      <rPr>
        <sz val="11"/>
        <color theme="1"/>
        <rFont val="Frutiger LT 47 LightCn"/>
        <family val="2"/>
      </rPr>
      <t xml:space="preserve">
</t>
    </r>
    <r>
      <rPr>
        <u/>
        <sz val="11"/>
        <color theme="1"/>
        <rFont val="Frutiger LT 47 LightCn"/>
        <family val="2"/>
      </rPr>
      <t xml:space="preserve">Teil1 </t>
    </r>
    <r>
      <rPr>
        <sz val="11"/>
        <color theme="1"/>
        <rFont val="Frutiger LT 47 LightCn"/>
        <family val="2"/>
      </rPr>
      <t xml:space="preserve">
Innovationskonzept für die Hörsäle mit detaillierter Darstellung, welcher Hörsaal, mit welcher Lehrform, für die Medizintechnik der Zukunft ausgestattet werden sollte. Das Konzept inkludiert auch die dazu erforderliche Medientechnik (formlos, max. bitte 8 DIN-A4-Seiten, in Arial, einfacher Zeilenabstand, Schriftgröße 11 pt). Skizzen und Bilder können zur Visualisierung in das Innovationskonzept integriert werden.
</t>
    </r>
    <r>
      <rPr>
        <u/>
        <sz val="11"/>
        <color theme="1"/>
        <rFont val="Frutiger LT 47 LightCn"/>
        <family val="2"/>
      </rPr>
      <t>Teil 2</t>
    </r>
    <r>
      <rPr>
        <sz val="11"/>
        <color theme="1"/>
        <rFont val="Frutiger LT 47 LightCn"/>
        <family val="2"/>
      </rPr>
      <t xml:space="preserve"> 
Innovationskonzept für die Kurslabore, in dem die Ansätze aus dem Hörsäle-Konzept sich in den Kurslaboren fortführt und die erforderliche Medientechnik inkludiert (formlos, max. bitte 4 DIN-A4-Seiten, in Arial, einfacher Zeilenabstand, Schriftgröße 11 pt). Skizzen und Bilder können zur Visualisierung in das Innovationskonzept integriert werden.
</t>
    </r>
  </si>
  <si>
    <r>
      <rPr>
        <u/>
        <sz val="11"/>
        <color theme="1"/>
        <rFont val="Frutiger LT 47 LightCn"/>
        <family val="2"/>
      </rPr>
      <t xml:space="preserve">Leistungsinhalt der persönlichen Referenz des Projektleiters und Bewertung Teil 2
</t>
    </r>
    <r>
      <rPr>
        <sz val="11"/>
        <color theme="1"/>
        <rFont val="Frutiger LT 47 LightCn"/>
        <family val="2"/>
      </rPr>
      <t xml:space="preserve">Enthält die Referenz eine Bausumme, welche die geforderte Mindestsummen übersteigt, erhält die Referenz weitere Wertungspunkte. Für die Bewertung wendet die Auftraggeberin folgendes Punktesystem bezogen auf die KG 200 – 600 gemäß DIN 276 an:
</t>
    </r>
    <r>
      <rPr>
        <sz val="11"/>
        <color theme="1"/>
        <rFont val="Wingdings"/>
        <charset val="2"/>
      </rPr>
      <t>§</t>
    </r>
    <r>
      <rPr>
        <sz val="11"/>
        <color theme="1"/>
        <rFont val="Frutiger LT 47 LightCn"/>
        <family val="2"/>
      </rPr>
      <t xml:space="preserve"> &lt; 10 Mio. EUR netto = 0 Punkte.
</t>
    </r>
    <r>
      <rPr>
        <sz val="11"/>
        <color theme="1"/>
        <rFont val="Wingdings"/>
        <charset val="2"/>
      </rPr>
      <t>§</t>
    </r>
    <r>
      <rPr>
        <sz val="11"/>
        <color theme="1"/>
        <rFont val="Frutiger LT 47 LightCn"/>
        <family val="2"/>
      </rPr>
      <t xml:space="preserve"> ≥ 10 Mio. EUR netto = 1 Punkt.
</t>
    </r>
    <r>
      <rPr>
        <sz val="11"/>
        <color theme="1"/>
        <rFont val="Wingdings"/>
        <charset val="2"/>
      </rPr>
      <t>§</t>
    </r>
    <r>
      <rPr>
        <sz val="11"/>
        <color theme="1"/>
        <rFont val="Frutiger LT 47 LightCn"/>
        <family val="2"/>
      </rPr>
      <t xml:space="preserve"> ≥ 15 Mio. EUR netto = 2 Punkte.
</t>
    </r>
    <r>
      <rPr>
        <sz val="11"/>
        <color theme="1"/>
        <rFont val="Wingdings"/>
        <charset val="2"/>
      </rPr>
      <t>§</t>
    </r>
    <r>
      <rPr>
        <sz val="11"/>
        <color theme="1"/>
        <rFont val="Frutiger LT 47 LightCn"/>
        <family val="2"/>
      </rPr>
      <t xml:space="preserve"> ≥ 20 Mio. EUR netto = 3 Punkte.
</t>
    </r>
    <r>
      <rPr>
        <sz val="11"/>
        <color theme="1"/>
        <rFont val="Wingdings"/>
        <charset val="2"/>
      </rPr>
      <t>§</t>
    </r>
    <r>
      <rPr>
        <sz val="11"/>
        <color theme="1"/>
        <rFont val="Frutiger LT 47 LightCn"/>
        <family val="2"/>
      </rPr>
      <t xml:space="preserve"> ≥ 25 Mio. EUR netto = 4 Punkte.
</t>
    </r>
    <r>
      <rPr>
        <sz val="11"/>
        <color theme="1"/>
        <rFont val="Wingdings"/>
        <charset val="2"/>
      </rPr>
      <t>§</t>
    </r>
    <r>
      <rPr>
        <sz val="11"/>
        <color theme="1"/>
        <rFont val="Frutiger LT 47 LightCn"/>
        <family val="2"/>
      </rPr>
      <t xml:space="preserve"> ≥ 30 Mio. EUR netto = 5 Punkte.</t>
    </r>
    <r>
      <rPr>
        <u/>
        <sz val="11"/>
        <color theme="1"/>
        <rFont val="Frutiger LT 47 LightCn"/>
        <family val="2"/>
      </rPr>
      <t xml:space="preserve">
</t>
    </r>
    <r>
      <rPr>
        <sz val="11"/>
        <color theme="1"/>
        <rFont val="Frutiger LT 47 LightCn"/>
        <family val="2"/>
      </rPr>
      <t xml:space="preserve">
</t>
    </r>
  </si>
  <si>
    <r>
      <t xml:space="preserve">Berufserfahrung des Projektleiters:
</t>
    </r>
    <r>
      <rPr>
        <sz val="11"/>
        <rFont val="Frutiger LT 47 LightCn"/>
        <family val="2"/>
      </rPr>
      <t xml:space="preserve">Es wird die Dauer der Berufserfahrung als Projektleiter in vergleichbaren Projekten (Generalplanung der Modernisierung oder des Umbaus eines Lehr-, Hörsaal-, Kongress- oder Veranstaltungsgebäudes) bewertet. Die Bewertung erfolgt wie folgt:
</t>
    </r>
    <r>
      <rPr>
        <sz val="11"/>
        <rFont val="Wingdings"/>
        <charset val="2"/>
      </rPr>
      <t>§</t>
    </r>
    <r>
      <rPr>
        <sz val="11"/>
        <rFont val="Frutiger LT 47 LightCn"/>
        <family val="2"/>
      </rPr>
      <t xml:space="preserve"> Weniger als 5 Jahre = Ausschluss.
</t>
    </r>
    <r>
      <rPr>
        <sz val="11"/>
        <rFont val="Wingdings"/>
        <charset val="2"/>
      </rPr>
      <t>§</t>
    </r>
    <r>
      <rPr>
        <sz val="11"/>
        <rFont val="Frutiger LT 47 LightCn"/>
        <family val="2"/>
      </rPr>
      <t xml:space="preserve"> Mehr als 5 Jahre und weniger als 7 Jahre = 1 Punkt.
</t>
    </r>
    <r>
      <rPr>
        <sz val="11"/>
        <rFont val="Wingdings"/>
        <charset val="2"/>
      </rPr>
      <t>§</t>
    </r>
    <r>
      <rPr>
        <sz val="11"/>
        <rFont val="Frutiger LT 47 LightCn"/>
        <family val="2"/>
      </rPr>
      <t xml:space="preserve"> Ab 7 Jahren, aber weniger als 9 Jahre = 2 Punkte.
</t>
    </r>
    <r>
      <rPr>
        <sz val="11"/>
        <rFont val="Wingdings"/>
        <charset val="2"/>
      </rPr>
      <t>§</t>
    </r>
    <r>
      <rPr>
        <sz val="11"/>
        <rFont val="Frutiger LT 47 LightCn"/>
        <family val="2"/>
      </rPr>
      <t xml:space="preserve"> Ab 9 Jahren, aber weniger als 11 Jahre = 3 Punkte.
</t>
    </r>
    <r>
      <rPr>
        <sz val="11"/>
        <rFont val="Wingdings"/>
        <charset val="2"/>
      </rPr>
      <t>§</t>
    </r>
    <r>
      <rPr>
        <sz val="11"/>
        <rFont val="Frutiger LT 47 LightCn"/>
        <family val="2"/>
      </rPr>
      <t xml:space="preserve"> Ab 11 Jahren, aber weniger als 13 Jahre = 4 Punkte.
</t>
    </r>
    <r>
      <rPr>
        <sz val="11"/>
        <rFont val="Wingdings"/>
        <charset val="2"/>
      </rPr>
      <t>§</t>
    </r>
    <r>
      <rPr>
        <sz val="11"/>
        <rFont val="Frutiger LT 47 LightCn"/>
        <family val="2"/>
      </rPr>
      <t xml:space="preserve"> Ab 13 Jahren = 5 Punkte.</t>
    </r>
    <r>
      <rPr>
        <b/>
        <sz val="11"/>
        <rFont val="Frutiger LT 47 LightCn"/>
        <family val="2"/>
      </rPr>
      <t xml:space="preserve">
</t>
    </r>
  </si>
  <si>
    <r>
      <rPr>
        <b/>
        <sz val="11"/>
        <rFont val="Frutiger LT 47 LightCn"/>
        <family val="2"/>
      </rPr>
      <t>Berufserfahrung des stellvertretenden Projektleiters:</t>
    </r>
    <r>
      <rPr>
        <sz val="11"/>
        <rFont val="Frutiger LT 47 LightCn"/>
        <family val="2"/>
      </rPr>
      <t xml:space="preserve">
Es wird die Dauer der Berufserfahrung als Projektleiter in vergleichbaren Projekten (Generalplanung der Modernisierung oder des Umbaus eines Lehr-, Hörsaal-, Kongress- oder Veranstaltungsgebäudes) bewertet. Die Bewertung erfolgt wie folgt:
</t>
    </r>
    <r>
      <rPr>
        <sz val="11"/>
        <rFont val="Wingdings"/>
        <charset val="2"/>
      </rPr>
      <t>§</t>
    </r>
    <r>
      <rPr>
        <sz val="11"/>
        <rFont val="Frutiger LT 47 LightCn"/>
        <family val="2"/>
      </rPr>
      <t xml:space="preserve"> Weniger als 3 Jahre = Ausschluss.
</t>
    </r>
    <r>
      <rPr>
        <sz val="11"/>
        <rFont val="Wingdings"/>
        <charset val="2"/>
      </rPr>
      <t>§</t>
    </r>
    <r>
      <rPr>
        <sz val="11"/>
        <rFont val="Frutiger LT 47 LightCn"/>
        <family val="2"/>
      </rPr>
      <t xml:space="preserve"> Mehr als 3 Jahre und weniger als 5 Jahre = 1 Punkt.
</t>
    </r>
    <r>
      <rPr>
        <sz val="11"/>
        <rFont val="Wingdings"/>
        <charset val="2"/>
      </rPr>
      <t>§</t>
    </r>
    <r>
      <rPr>
        <sz val="11"/>
        <rFont val="Frutiger LT 47 LightCn"/>
        <family val="2"/>
      </rPr>
      <t xml:space="preserve"> Ab 5 Jahren, aber weniger als 7 Jahre = 2 Punkte.
</t>
    </r>
    <r>
      <rPr>
        <sz val="11"/>
        <rFont val="Wingdings"/>
        <charset val="2"/>
      </rPr>
      <t>§</t>
    </r>
    <r>
      <rPr>
        <sz val="11"/>
        <rFont val="Frutiger LT 47 LightCn"/>
        <family val="2"/>
      </rPr>
      <t xml:space="preserve"> Ab 7 Jahren, aber weniger als 9 Jahre = 3 Punkte.
</t>
    </r>
    <r>
      <rPr>
        <sz val="11"/>
        <rFont val="Wingdings"/>
        <charset val="2"/>
      </rPr>
      <t>§</t>
    </r>
    <r>
      <rPr>
        <sz val="11"/>
        <rFont val="Frutiger LT 47 LightCn"/>
        <family val="2"/>
      </rPr>
      <t xml:space="preserve"> Ab 9 Jahren, aber weniger als 11 Jahre = 4 Punkte.
</t>
    </r>
    <r>
      <rPr>
        <sz val="11"/>
        <rFont val="Wingdings"/>
        <charset val="2"/>
      </rPr>
      <t>§</t>
    </r>
    <r>
      <rPr>
        <sz val="11"/>
        <rFont val="Frutiger LT 47 LightCn"/>
        <family val="2"/>
      </rPr>
      <t xml:space="preserve"> Ab 11 Jahren = 5 Punkte.
</t>
    </r>
  </si>
  <si>
    <r>
      <rPr>
        <u/>
        <sz val="11"/>
        <rFont val="Frutiger LT 47 LightCn"/>
        <family val="2"/>
      </rPr>
      <t>Leistungsinhalt der persönlichen Referenz des stellv. Projektleiters und Bewertung Teil 2</t>
    </r>
    <r>
      <rPr>
        <sz val="11"/>
        <rFont val="Frutiger LT 47 LightCn"/>
        <family val="2"/>
      </rPr>
      <t xml:space="preserve">
Enthält die Referenz eine Bausumme, welche die geforderte Mindestsummen übersteigt, erhält die Referenz weitere Wertungspunkte.
Für die Bewertung wendet die Auftraggeberin folgendes Punk-tesystem bezogen auf die KG 200 – 600 gemäß DIN 276 an:
</t>
    </r>
    <r>
      <rPr>
        <sz val="11"/>
        <rFont val="Wingdings"/>
        <charset val="2"/>
      </rPr>
      <t>§</t>
    </r>
    <r>
      <rPr>
        <sz val="11"/>
        <rFont val="Frutiger LT 47 LightCn"/>
        <family val="2"/>
      </rPr>
      <t xml:space="preserve"> &lt; 5 Mio. EUR netto = 0 Punkte.
</t>
    </r>
    <r>
      <rPr>
        <sz val="11"/>
        <rFont val="Wingdings"/>
        <charset val="2"/>
      </rPr>
      <t>§</t>
    </r>
    <r>
      <rPr>
        <sz val="11"/>
        <rFont val="Frutiger LT 47 LightCn"/>
        <family val="2"/>
      </rPr>
      <t xml:space="preserve"> ≥ 5 Mio. EUR netto = 1 Punkt.
</t>
    </r>
    <r>
      <rPr>
        <sz val="11"/>
        <rFont val="Wingdings"/>
        <charset val="2"/>
      </rPr>
      <t>§</t>
    </r>
    <r>
      <rPr>
        <sz val="11"/>
        <rFont val="Frutiger LT 47 LightCn"/>
        <family val="2"/>
      </rPr>
      <t xml:space="preserve"> ≥ 10 Mio. EUR netto = 2 Punkte.
</t>
    </r>
    <r>
      <rPr>
        <sz val="11"/>
        <rFont val="Wingdings"/>
        <charset val="2"/>
      </rPr>
      <t>§</t>
    </r>
    <r>
      <rPr>
        <sz val="11"/>
        <rFont val="Frutiger LT 47 LightCn"/>
        <family val="2"/>
      </rPr>
      <t xml:space="preserve"> ≥ 15 Mio. EUR netto = 3 Punkte.
</t>
    </r>
    <r>
      <rPr>
        <sz val="11"/>
        <rFont val="Wingdings"/>
        <charset val="2"/>
      </rPr>
      <t>§</t>
    </r>
    <r>
      <rPr>
        <sz val="11"/>
        <rFont val="Frutiger LT 47 LightCn"/>
        <family val="2"/>
      </rPr>
      <t xml:space="preserve"> ≥ 20 Mio. EUR netto = 4 Punkte.
</t>
    </r>
    <r>
      <rPr>
        <sz val="11"/>
        <rFont val="Wingdings"/>
        <charset val="2"/>
      </rPr>
      <t>§</t>
    </r>
    <r>
      <rPr>
        <sz val="11"/>
        <rFont val="Frutiger LT 47 LightCn"/>
        <family val="2"/>
      </rPr>
      <t xml:space="preserve"> ≥ 25 Mio. EUR netto = 5 Punkte.
</t>
    </r>
  </si>
  <si>
    <t>Sehr schlüssige und überaus fundiert dargestellte und angebotene Darstellung; Die dargestellte und angebotene Herangehensweise ist in allen Punkten sehr gut nachvollziehbar und dient in herausragender Weise der Zielerreichung einer qualitativ hochwertigen Leistung. Die Schwerpunkte sind sinnvoll gesetzt und es werden Lösungsansätze gefunden, die den Schluss nahelegen, dass das Projekt zur vollsten Zufriedenheit der Auftraggeberin abgewickelt werden kann.</t>
  </si>
  <si>
    <t>Sehr schlüssige, fundierte, gut dargestellte und angebotene Darstellung; Die dargestellte und angebotene Herangehensweise ist gut nachvollziehbar und dient in besonderer Weise der Ziel-erreichung einer qualitativ hochwertigen Leistung. Die Schwerpunkte wurden weitgehend sinnvoll gesetzt und es werden brauchbare Lösungsansätze gefunden, die den Schluss nahelegen, dass das Projekt sinnvoll abgewickelt werden kann.</t>
  </si>
  <si>
    <t>Befriedigende, durchschnittlich dargestellte und angebotene Darstellung; Die dargestellte und angebotene Herangehensweise ist nachvollziehbar und dient der Zielerreichung einer qualitativ durchschnittlichen Leistung. Aufgrund weniger Defizite ist erkennbar, dass sich der Bearbeiter mit den Anforderungen des Projekts nicht abschließend vertraut gemacht hat. Er hat die Schwerpunkte nachvollziehbar gesetzt und Lösungsansätze gefunden, die mit Einschränkungen zu einer sinnvollen Abwicklung des Projekts genutzt werden können.</t>
  </si>
  <si>
    <t>Teils lückenhafte Darstellung; Die dargestellte und angebotene Herangehensweise ist nur teilweise nachvollziehbar und dient daher nur teilweise der Zielerreichung einer qualitativ hochwertigen Leistung. Aufgrund größerer Defizite ist nicht abschließend erkennbar, dass sich der Bearbeiter mit den Anforderungen des Projekts vertraut gemacht hat. Er hat die Schwerpunkte teils weniger sinnvoll gesetzt und Lösungsansätze gefunden, die mit Überarbeitungen zu einer sinnvollen Abwicklung des Projekts genutzt werden können.</t>
  </si>
  <si>
    <t>Die dargestellte und angebotene Darstellung ist rudimentär, befasst sich inhaltlich nicht mit der Thematik oder ist lückenhaft und kaum nachvollziehbar. Sie dient daher nicht der Zielerrei-chung einer qualitativ hochwertigen Leistung. Insgesamt lässt sich nicht erkennen, wie sich der Bearbeiter die Ausführung konkret vorstellt, da zielführende Lösungsansätze nicht formuliert werden. Die Ausführungen lassen eher nicht erwarten, dass der Bieter die Leistungen zufriedenstellend erbringen wird.</t>
  </si>
  <si>
    <t>Bewertungsmaßstab</t>
  </si>
  <si>
    <t xml:space="preserve">Die Wertung erfolgt dabei gemäß den nachfolgenden Bestimmungen:
Die Wertung der Darstellungen richtet sich danach, wie vollständig, fundiert, präzise und explizit der Leistungserbringer, die im Einzelnen an ihn gerichteten Anforderungen jeweils aufgreift und überzeugend darstellt und damit, wie sehr die beschriebene Vorgehensweise eine qualitätsvolle Leistungserbringung erwarten lässt. 
Fehlt eine Darstellung, erfolgt hierzu eine Wertung mit 0 Punkten (es sei denn, es wurden Mindestanforderungen definiert, dann droht der Ausschluss). 
Darüber hinaus gilt: 
Zeigt die beschriebene Darstellung ein nur oberflächliches und lückenhaftes Verständnis der Anforderungen oder werden diese nur rein schematisch und rudimentär dargelegt, lässt die dargestellte Herangehensweise also eine nur schlechte und weniger qualitätsvolle Leistungserbringung erwarten, führt dies zu einer schlechteren Punktwertung. Zeigt der Bieter in der Darlegung seiner jeweiligen Konzepte dagegen ein tiefgehendes und umfassendes Verständnis für die Leistungsanforderungen, indem er sie praxisgerecht, umfassend und logisch sowie strukturiert beschreibt und lässt die Herangehensweise daher eine gute und qualitätsvolle Leistungserbringung erwarten, führt dies zu einer besseren Bewertung. 
Grafiken und Visualisierungen sind zur Veranschaulichung des Ansatzes zugelassen.
Die Punktvergabe für Punkt 1 Organigramm - Personalorganisation - Herangehensweise - Innovation wird im Folgenden näher erläutert; die Wertung erfolgt vergleichend unter den Bietern mit folgendem Wertungsschlüssel:
</t>
  </si>
  <si>
    <t xml:space="preserve">2. Qualifikation und Erfahrung des mit der Ausführung des 
Auftrags betrauten (leitenden Personal) Personals:   </t>
  </si>
  <si>
    <r>
      <t xml:space="preserve">Der Bieter hat mit seinem Angebot ein </t>
    </r>
    <r>
      <rPr>
        <b/>
        <sz val="11"/>
        <rFont val="Frutiger LT 47 LightCn"/>
        <family val="2"/>
      </rPr>
      <t>Organigramm des vorgesehenen Projektteams samt Erläuterungsbericht und einer Darstellung der Herangehensweise</t>
    </r>
    <r>
      <rPr>
        <sz val="11"/>
        <rFont val="Frutiger LT 47 LightCn"/>
        <family val="2"/>
      </rPr>
      <t xml:space="preserve"> an die Aufgabe vorzulegen. (formlos, max. bitte 10 DIN-A4-Seiten, in Arial, einfacher Zeilenabstand, Schriftgröße 11 pt);
Im Erläuterungsbericht / Konzept hat der Bieter das Folgende darzustellen (jedes Kriterium [Spiegelstrich] geht in die Wertung mit ein):
</t>
    </r>
    <r>
      <rPr>
        <sz val="11"/>
        <rFont val="Wingdings"/>
        <charset val="2"/>
      </rPr>
      <t>§</t>
    </r>
    <r>
      <rPr>
        <sz val="11"/>
        <rFont val="Frutiger LT 47 LightCn"/>
        <family val="2"/>
      </rPr>
      <t xml:space="preserve"> die Zusammensetzung des Projektteams inkl. interner Zuständigkeiten und Hierarchien,
</t>
    </r>
    <r>
      <rPr>
        <sz val="11"/>
        <rFont val="Wingdings"/>
        <charset val="2"/>
      </rPr>
      <t>§</t>
    </r>
    <r>
      <rPr>
        <sz val="11"/>
        <rFont val="Frutiger LT 47 LightCn"/>
        <family val="2"/>
      </rPr>
      <t xml:space="preserve"> interne Handlungs- und Arbeitsprozesse (inklusive etwaiger Standardisierungen),
</t>
    </r>
    <r>
      <rPr>
        <sz val="11"/>
        <rFont val="Wingdings"/>
        <charset val="2"/>
      </rPr>
      <t>§</t>
    </r>
    <r>
      <rPr>
        <sz val="11"/>
        <rFont val="Frutiger LT 47 LightCn"/>
        <family val="2"/>
      </rPr>
      <t xml:space="preserve"> interne Strukturen der Letztentscheidungskompetenz und Verantwortlichkeit,
</t>
    </r>
    <r>
      <rPr>
        <sz val="11"/>
        <rFont val="Wingdings"/>
        <charset val="2"/>
      </rPr>
      <t>§</t>
    </r>
    <r>
      <rPr>
        <sz val="11"/>
        <rFont val="Frutiger LT 47 LightCn"/>
        <family val="2"/>
      </rPr>
      <t xml:space="preserve"> Schnittstellen für den Abstimmungs- und Koordinierungsprozess mit den Projektbeteiligten inkl. Mechanismen zur Integration neuer Beteiligter und zur Risikominmierung,
</t>
    </r>
    <r>
      <rPr>
        <sz val="11"/>
        <rFont val="Wingdings"/>
        <charset val="2"/>
      </rPr>
      <t>§</t>
    </r>
    <r>
      <rPr>
        <sz val="11"/>
        <rFont val="Frutiger LT 47 LightCn"/>
        <family val="2"/>
      </rPr>
      <t xml:space="preserve"> Darstellung des Kommunikations- und Besprechungswesens sowie des Vorgehens bei Auftreten von Konflikten inkl. etwaiger Lösungsmechanismen im Projekt,
</t>
    </r>
    <r>
      <rPr>
        <sz val="11"/>
        <rFont val="Wingdings"/>
        <charset val="2"/>
      </rPr>
      <t>§</t>
    </r>
    <r>
      <rPr>
        <sz val="11"/>
        <rFont val="Frutiger LT 47 LightCn"/>
        <family val="2"/>
      </rPr>
      <t xml:space="preserve"> Ersatzkräfte und Reaktionszeiten bei Mitarbeiterausfällen,
</t>
    </r>
    <r>
      <rPr>
        <sz val="11"/>
        <rFont val="Wingdings"/>
        <charset val="2"/>
      </rPr>
      <t>§</t>
    </r>
    <r>
      <rPr>
        <sz val="11"/>
        <rFont val="Frutiger LT 47 LightCn"/>
        <family val="2"/>
      </rPr>
      <t xml:space="preserve"> Darstellung, wie die Verfügbarkeit vor Ort gewährleistet wird; Angaben zur örtlichen Präsenz und zu Reaktionszeiten,
</t>
    </r>
    <r>
      <rPr>
        <sz val="11"/>
        <rFont val="Wingdings"/>
        <charset val="2"/>
      </rPr>
      <t>§</t>
    </r>
    <r>
      <rPr>
        <sz val="11"/>
        <rFont val="Frutiger LT 47 LightCn"/>
        <family val="2"/>
      </rPr>
      <t xml:space="preserve"> Darstellung der methodischen Arbeitsweise und Projektabwicklung / Herangehensweise an die Planungs- und Bauaufgabe anhand einer Auftragsanalyse (Aufgabenverständnis, Vorgehensvorschlag, Methodik, Chancen- und Risikoanalyse mit entsprechenden Maßnahmenvorschlägen, insbesondere unter Berücksichtigung der Kosten und Termine, Systematische Kostenverfolgung und -steuerung sowie Sicherstellung der Termin- und Fristtreue)
</t>
    </r>
    <r>
      <rPr>
        <sz val="11"/>
        <rFont val="Wingdings"/>
        <charset val="2"/>
      </rPr>
      <t>§</t>
    </r>
    <r>
      <rPr>
        <sz val="11"/>
        <rFont val="Frutiger LT 47 LightCn"/>
        <family val="2"/>
      </rPr>
      <t xml:space="preserve"> Zeitplanung unter Berücksichtigung einer effizienten, schnellstmöglichen und zielführenden Umsetzung (Komprimierung der Leistungserbringung)
</t>
    </r>
    <r>
      <rPr>
        <sz val="11"/>
        <rFont val="Wingdings"/>
        <charset val="2"/>
      </rPr>
      <t>§</t>
    </r>
    <r>
      <rPr>
        <sz val="11"/>
        <rFont val="Frutiger LT 47 LightCn"/>
        <family val="2"/>
      </rPr>
      <t xml:space="preserve"> Sicherstellung von Qualitätsstandards</t>
    </r>
  </si>
  <si>
    <r>
      <t xml:space="preserve">Der für die Ausführung vorgesehene Projektleiter </t>
    </r>
    <r>
      <rPr>
        <i/>
        <u/>
        <sz val="12.1"/>
        <color theme="1"/>
        <rFont val="Frutiger LT 47 LightCn"/>
        <family val="2"/>
      </rPr>
      <t>und</t>
    </r>
    <r>
      <rPr>
        <sz val="12.1"/>
        <color theme="1"/>
        <rFont val="Frutiger LT 47 LightCn"/>
        <family val="2"/>
      </rPr>
      <t xml:space="preserve"> der stellvertretende Projektleiter müssen berechtigt sein, die Berufsbezeichnung "Architekt" oder "Ingenieur" rechtmäßig zu führen. Bei ausländischen Bietern gilt die Gleichwertigkeit nach der Richtlinie 2005/36/EG.
</t>
    </r>
    <r>
      <rPr>
        <b/>
        <sz val="12.1"/>
        <color theme="1"/>
        <rFont val="Frutiger LT 47 LightCn"/>
        <family val="2"/>
      </rPr>
      <t xml:space="preserve">Erforderlicher Nachweis: </t>
    </r>
    <r>
      <rPr>
        <sz val="12.1"/>
        <color theme="1"/>
        <rFont val="Frutiger LT 47 LightCn"/>
        <family val="2"/>
      </rPr>
      <t xml:space="preserve">
Vorlage der Urkunde über die Kammereintragung (Architekten- oder Ingenieurkammer) oder ein gleichwertiger Nachweis des Herkunftslandes für den Projektleiter und den stellvertretenden Projektleiter.</t>
    </r>
  </si>
  <si>
    <r>
      <t xml:space="preserve">Nachweis einer bestehenden oder im Auftragsfall abzuschließenden Berufshaftpflichtversicherung mit einer Midestdeckungshöhe von:
3,0 Mio. € für Personenschäden und
5,0 Mio. € für sonstige Schäden (Sach- und Vermögensschäden).
Die Versicherung muss die Haftung für alle Fachplanungs-Nachunternehmer ausdrücklich mitabdecken.
</t>
    </r>
    <r>
      <rPr>
        <b/>
        <sz val="12.1"/>
        <color theme="1"/>
        <rFont val="Frutiger LT 47 LightCn"/>
        <family val="2"/>
      </rPr>
      <t xml:space="preserve">Erforderlicher Nachweis: </t>
    </r>
    <r>
      <rPr>
        <sz val="12.1"/>
        <color theme="1"/>
        <rFont val="Frutiger LT 47 LightCn"/>
        <family val="2"/>
      </rPr>
      <t xml:space="preserve">
Kopie der Versicherungspolice oder einer rechtsverbindliche Erklärung des Versicherers, dass die Deckungssummen im Auftragsfall auf die geforderten Beträge erhöht oder neu abgeschlossen werden.
</t>
    </r>
  </si>
  <si>
    <t>Eignungsprüfung anhand von Einreichung von max. drei Unternehmensreferenzen</t>
  </si>
  <si>
    <r>
      <rPr>
        <b/>
        <sz val="11"/>
        <color theme="1"/>
        <rFont val="Frutiger LT 47 LightCn"/>
        <family val="2"/>
      </rPr>
      <t>*</t>
    </r>
    <r>
      <rPr>
        <sz val="11"/>
        <color theme="1"/>
        <rFont val="Frutiger LT 47 LightCn"/>
        <family val="2"/>
      </rPr>
      <t>Unterlagen werden gem. § 56 VgV nachgefordert.</t>
    </r>
  </si>
  <si>
    <r>
      <t xml:space="preserve">Der Jahresumsatz, den der Bieter mit vergleichbaren Leistungen (Leistungen als Generalplaner) erwirtschaftet hat, muss in den letzten drei abgeschlossenen Geschäftsjahren (2023 – 2025) mindestens 1,5 Mio. EUR p. a. netto betragen.
</t>
    </r>
    <r>
      <rPr>
        <b/>
        <sz val="12.1"/>
        <color theme="1"/>
        <rFont val="Frutiger LT 47 LightCn"/>
        <family val="2"/>
      </rPr>
      <t xml:space="preserve">Erforderlicher Nachweis: </t>
    </r>
    <r>
      <rPr>
        <sz val="12.1"/>
        <color theme="1"/>
        <rFont val="Frutiger LT 47 LightCn"/>
        <family val="2"/>
      </rPr>
      <t xml:space="preserve">
Eigenerklärung über den spezifischen Jahresumsatz der letzten 3 Geschäftsjahre (2023-2025) bezogen auf vergleichbare Leistungen (Leistungen als Generalplaner) anhand der Anlage 01 Eigenerklärung zur Eignung 
</t>
    </r>
  </si>
  <si>
    <t>Bewertungsmaßstab der eingereichten Darstellungen zu Punkt 1.  Organigramm - Personalorganisation - Herangehensweise - Innovation</t>
  </si>
  <si>
    <r>
      <t>mind</t>
    </r>
    <r>
      <rPr>
        <sz val="12.1"/>
        <rFont val="Frutiger LT 47 LightCn"/>
        <family val="2"/>
      </rPr>
      <t>.4 fest angestellte Dipl.- Ing. Architektur und/ oder (Hoch-) Bauingenieure</t>
    </r>
    <r>
      <rPr>
        <sz val="12.1"/>
        <color theme="1"/>
        <rFont val="Frutiger LT 47 LightCn"/>
        <family val="2"/>
      </rPr>
      <t xml:space="preserve"> in Vollzeit in dem Bereich Generalplanung, davon mindestens 2 Beschäftigte, Architekten oder  (Hoch-) Bauingenieure, die bauvorlagenberechtigt sind
</t>
    </r>
    <r>
      <rPr>
        <b/>
        <sz val="12.1"/>
        <color theme="1"/>
        <rFont val="Frutiger LT 47 LightCn"/>
        <family val="2"/>
      </rPr>
      <t xml:space="preserve">Erforderlicher Nachweis: 
</t>
    </r>
    <r>
      <rPr>
        <sz val="12.1"/>
        <color theme="1"/>
        <rFont val="Frutiger LT 47 LightCn"/>
        <family val="2"/>
      </rPr>
      <t xml:space="preserve">Eigenerklrärung über die Mitarbeiteranzahl anhand der Anlage 01 Eigenerklärung zur Eignung
</t>
    </r>
  </si>
  <si>
    <r>
      <rPr>
        <b/>
        <u/>
        <sz val="11"/>
        <rFont val="Frutiger LT 47 LightCn"/>
        <family val="2"/>
      </rPr>
      <t>Mindestanforderung hinsichtlich des darzustellenden Projektleitungsteams:</t>
    </r>
    <r>
      <rPr>
        <sz val="11"/>
        <rFont val="Frutiger LT 47 LightCn"/>
        <family val="2"/>
      </rPr>
      <t xml:space="preserve">
</t>
    </r>
    <r>
      <rPr>
        <sz val="11"/>
        <rFont val="Wingdings"/>
        <charset val="2"/>
      </rPr>
      <t>§</t>
    </r>
    <r>
      <rPr>
        <sz val="11"/>
        <rFont val="Frutiger LT 47 LightCn"/>
        <family val="2"/>
      </rPr>
      <t xml:space="preserve"> Das Projektleitungsteam ist namentlich zu benennen. Der Projektleiter und der stellvertretende Projektleiter müssen personenverschieden sein.
</t>
    </r>
    <r>
      <rPr>
        <sz val="11"/>
        <rFont val="Wingdings"/>
        <charset val="2"/>
      </rPr>
      <t>§</t>
    </r>
    <r>
      <rPr>
        <sz val="11"/>
        <rFont val="Frutiger LT 47 LightCn"/>
        <family val="2"/>
      </rPr>
      <t xml:space="preserve"> Der Projektleiter und der stellvertretende Projektleiter müssen festangestellte Mitarbeiter (oder Geschäftsführer) des Bieters sein.
</t>
    </r>
    <r>
      <rPr>
        <sz val="11"/>
        <rFont val="Wingdings"/>
        <charset val="2"/>
      </rPr>
      <t>§</t>
    </r>
    <r>
      <rPr>
        <sz val="11"/>
        <rFont val="Frutiger LT 47 LightCn"/>
        <family val="2"/>
      </rPr>
      <t xml:space="preserve"> Der Projektleiter oder der stellvertretende Projektleiter müssen berechtigt sein, die Berufsbezeichnung "Architekt" oder "Ingenieur" zu tragen oder in der Bundesrepublik 
   Deutschland als "Architekt" oder "Ingenieur" tätig zu werden.
</t>
    </r>
    <r>
      <rPr>
        <sz val="11"/>
        <rFont val="Wingdings"/>
        <charset val="2"/>
      </rPr>
      <t>§</t>
    </r>
    <r>
      <rPr>
        <sz val="11"/>
        <rFont val="Frutiger LT 47 LightCn"/>
        <family val="2"/>
      </rPr>
      <t xml:space="preserve"> Der Projektleiter muss über min. fünf Jahre Berufserfahrung im Bereich der Generalplanung der Modernisierung oder des Umbaus eines Lehr-, Hörsaal-, Kongress- oder 
   Veranstaltungsgebäudes seit dem Hochschulabschluss verfügen. 
</t>
    </r>
    <r>
      <rPr>
        <sz val="11"/>
        <rFont val="Wingdings"/>
        <charset val="2"/>
      </rPr>
      <t>§</t>
    </r>
    <r>
      <rPr>
        <sz val="11"/>
        <rFont val="Frutiger LT 47 LightCn"/>
        <family val="2"/>
      </rPr>
      <t xml:space="preserve"> Der stellvertretende Projektleiter muss über min. drei Jahre Berufserfahrung im Bereich der Generalplanung der Modernisierung oder des Umbaus eines Lehr-, Hörsaal-, Kongress- oder   
   Veranstaltungsgebäudes seit dem Hochschulabschluss verfügen.
</t>
    </r>
    <r>
      <rPr>
        <sz val="11"/>
        <rFont val="Wingdings"/>
        <charset val="2"/>
      </rPr>
      <t>§</t>
    </r>
    <r>
      <rPr>
        <sz val="12.1"/>
        <rFont val="Frutiger LT 47 LightCn"/>
        <family val="2"/>
      </rPr>
      <t xml:space="preserve"> </t>
    </r>
    <r>
      <rPr>
        <sz val="11"/>
        <rFont val="Frutiger LT 47 LightCn"/>
        <family val="2"/>
      </rPr>
      <t xml:space="preserve">Sowohl vom Projektleiter als auch vom stellvertretenden Projektleiter ist jeweils ein Lebenslauf beizufügen.
</t>
    </r>
  </si>
  <si>
    <t xml:space="preserve">mindestens zwei Referenzprojekte sind abgeschlossen und nicht älter als 10 Jahre (Stichtag: Ende der Angebotsfrist) </t>
  </si>
  <si>
    <t>mindestens eine Referenz weist eine Planung der Modernisierung oder des Umbaus eines Lehr-, Hörsaal-, Kongress- oder Veranstaltungsgebäudes auf</t>
  </si>
  <si>
    <t>Es handelt sich um ein Referenzprojekt aus dem Europäischen Wirtschaftsraum (EWR)</t>
  </si>
  <si>
    <r>
      <t xml:space="preserve">Persönliche Referenz des Projektleiters:
</t>
    </r>
    <r>
      <rPr>
        <sz val="11"/>
        <rFont val="Frutiger LT 47 LightCn"/>
        <family val="2"/>
      </rPr>
      <t xml:space="preserve">Der Projektleiter muss mindestens ein vergleichbares Referenzprojekt zum Nachweis der Erfahrung bei der Erbringung von Leistungen als Generalplaner bei einer Modernisierung oder eines Umbaus eines Lehr-, Hörsaal-, Kongress- oder Veranstaltungsgebäudes innerhalb des europäischen Wirtschaftsraums LP 1 – 8 (abgeschlossen), in den letzten zehn Jahren (Stichtag: Ende der Angebotsfrist) mit einer Bausumme i. H. v. mindestens 10 Mio. EUR netto (KG 200 – 600 gemäß DIN 276) vorweisen. Die Referenz muss mindestens folgende Fachbereiche umfassen Objektplanung, Technische Gebäudeausrüstung, Tragwerksplanung. Der Bieter bestätigt, dass der Projektleiter in den jeweiligen Fachgebieten der jeweiligen Projektstufen vergleichbar umfangreiche Leistungen erbracht hat, wie sie in den Anlagen Leistungsbilder abgefordert werden. Darüber hinaus gehende Leistungen werden wie folgt bewertet:
</t>
    </r>
    <r>
      <rPr>
        <u/>
        <sz val="11"/>
        <rFont val="Frutiger LT 47 LightCn"/>
        <family val="2"/>
      </rPr>
      <t xml:space="preserve">Leistungsinhalt der persönlichen Referenz des Projektleiters und Bewertung Teil 1:
</t>
    </r>
    <r>
      <rPr>
        <sz val="11"/>
        <rFont val="Frutiger LT 47 LightCn"/>
        <family val="2"/>
      </rPr>
      <t xml:space="preserve">
Die Leistungen des angebotenen Projektleiters umfassen im jeweils benannten Referenzprojekt auch Leistungen aus den anderen Fachgebieten, welche auch in diesem Projekt Gegenstand sind: Brandschutzgutachter, Bauphysik - Bau- und Raumakustik, Schadstoffgutachter, Sicherheits- und Gesundheitskoordination. Für die Bewertung wendet die Auftraggeberin folgendes Punktesystem an:
</t>
    </r>
    <r>
      <rPr>
        <sz val="11"/>
        <rFont val="Wingdings"/>
        <charset val="2"/>
      </rPr>
      <t>§</t>
    </r>
    <r>
      <rPr>
        <sz val="11"/>
        <rFont val="Frutiger LT 47 LightCn"/>
        <family val="2"/>
      </rPr>
      <t xml:space="preserve"> ein weiteres Fachgebiet enthalten = 2 Punkte
</t>
    </r>
    <r>
      <rPr>
        <sz val="11"/>
        <rFont val="Wingdings"/>
        <charset val="2"/>
      </rPr>
      <t>§</t>
    </r>
    <r>
      <rPr>
        <sz val="11"/>
        <rFont val="Frutiger LT 47 LightCn"/>
        <family val="2"/>
      </rPr>
      <t xml:space="preserve"> zwei weitere Fachgebiete enthalten = 3 Punkte
</t>
    </r>
    <r>
      <rPr>
        <sz val="11"/>
        <rFont val="Wingdings"/>
        <charset val="2"/>
      </rPr>
      <t>§</t>
    </r>
    <r>
      <rPr>
        <sz val="11"/>
        <rFont val="Frutiger LT 47 LightCn"/>
        <family val="2"/>
      </rPr>
      <t xml:space="preserve"> drei weitere Fachgebiete enthalten = 4 Punkte
</t>
    </r>
    <r>
      <rPr>
        <sz val="11"/>
        <rFont val="Wingdings"/>
        <charset val="2"/>
      </rPr>
      <t>§</t>
    </r>
    <r>
      <rPr>
        <sz val="11"/>
        <rFont val="Frutiger LT 47 LightCn"/>
        <family val="2"/>
      </rPr>
      <t xml:space="preserve"> vier weitere Fachgebiete enthalten = 5 Punkte
</t>
    </r>
    <r>
      <rPr>
        <b/>
        <sz val="11"/>
        <rFont val="Frutiger LT 47 LightCn"/>
        <family val="2"/>
      </rPr>
      <t xml:space="preserve">
</t>
    </r>
  </si>
  <si>
    <r>
      <rPr>
        <b/>
        <sz val="11"/>
        <rFont val="Frutiger LT 47 LightCn"/>
        <family val="2"/>
      </rPr>
      <t>Persönliche Referenz des stellvertretenden Projektleiters:</t>
    </r>
    <r>
      <rPr>
        <sz val="11"/>
        <rFont val="Frutiger LT 47 LightCn"/>
        <family val="2"/>
      </rPr>
      <t xml:space="preserve">
Der stellv. Projektleiter muss mindestens ein vergleichbares Referenzprojekt zum Nachweis der Erfahrung bei der Erbringung von Leistungen als Generalplaner bei bei einer Modernisierung oder eines Umbaus eines Lehr-, Hörsaal-, Kongress- oder Veranstaltungsgebäudes innerhalb des europäischen Wirtschaftsraums LP 1 – 8 (abgeschlossen), in den letzten zehn Jahren (Stichtag: Ende der Angebotsfrist) mit einer Bausumme i. H. v. mindestens 5 Mio. EUR netto (KG 200 – 600 gemäß DIN 276) vorweisen. 
Die Referenz muss mindestens folgende Fachbereiche umfassen: Objektplanung, Technische Gebäudeausrüstung,Tragwerksplanung. Der Bieter bestätigt, dass der stellvertr. Projektleiter in den jeweiligen Fachgebieten der jeweiligen Projektstufen vergleichbar umfangreiche Leistungen erbracht hat, wie sie in den Anlagen Leistungsbilder abgefordert werden. Darüber hinaus gehende Leistungen werden wie folgt bewertet:
</t>
    </r>
    <r>
      <rPr>
        <u/>
        <sz val="11"/>
        <rFont val="Frutiger LT 47 LightCn"/>
        <family val="2"/>
      </rPr>
      <t>Leistungsinhalt der persönlichen Referenz des stellv. Projektleiters und Bewertung Teil 1</t>
    </r>
    <r>
      <rPr>
        <sz val="11"/>
        <rFont val="Frutiger LT 47 LightCn"/>
        <family val="2"/>
      </rPr>
      <t xml:space="preserve">
Die Leistungen des angebotenen stellv. Projektleiters umfassen im jeweils benannten Referenzprojekt auch Leistungen aus den anderen Fachgebieten, welche auch in diesem Projekt Gegenstand sind: Brandschutzgutachter, Bauphysik - Bau- und Raumakustik, Schadstoffgutachter, Sicherheits- und Gesundheitskoordination. Für die Bewertung wendet die Auftraggeberin folgendes Punktesystem an:
</t>
    </r>
    <r>
      <rPr>
        <sz val="11"/>
        <rFont val="Wingdings"/>
        <charset val="2"/>
      </rPr>
      <t>§</t>
    </r>
    <r>
      <rPr>
        <sz val="11"/>
        <rFont val="Frutiger LT 47 LightCn"/>
        <family val="2"/>
      </rPr>
      <t xml:space="preserve"> ein weiteres Fachgebiet enthalten = 2 Punkte
</t>
    </r>
    <r>
      <rPr>
        <sz val="11"/>
        <rFont val="Wingdings"/>
        <charset val="2"/>
      </rPr>
      <t>§</t>
    </r>
    <r>
      <rPr>
        <sz val="11"/>
        <rFont val="Frutiger LT 47 LightCn"/>
        <family val="2"/>
      </rPr>
      <t xml:space="preserve"> zwei weitere Fachgebiete enthalten = 3 Punkte
</t>
    </r>
    <r>
      <rPr>
        <sz val="11"/>
        <rFont val="Wingdings"/>
        <charset val="2"/>
      </rPr>
      <t>§</t>
    </r>
    <r>
      <rPr>
        <sz val="11"/>
        <rFont val="Frutiger LT 47 LightCn"/>
        <family val="2"/>
      </rPr>
      <t xml:space="preserve"> drei weitere Fachgebiete enthalten = 4 Punkte
</t>
    </r>
    <r>
      <rPr>
        <sz val="11"/>
        <rFont val="Wingdings"/>
        <charset val="2"/>
      </rPr>
      <t>§</t>
    </r>
    <r>
      <rPr>
        <sz val="11"/>
        <rFont val="Frutiger LT 47 LightCn"/>
        <family val="2"/>
      </rPr>
      <t xml:space="preserve"> vier weitere Fachgebiete enthalten = 5 Punkte</t>
    </r>
  </si>
  <si>
    <t>mindestens eine Erstellung der Leistungsphasen 1-8 gemäß HOAI im Paket als Generalplaner oder federführender Partnerr</t>
  </si>
  <si>
    <t xml:space="preserve">Mit dem Angebot hat der Bieter eine Eigenerklärung (als formlose Anlage) zum Nachweis der Qualifikation und Erfahrung des Projektleiters und seiner Stellvertretung einzureichen. Die Erfahrung soll jeweils mittels einer Referenz und Angaben zur Berufserfahrung insgesamt nachgewiesen werden. Reichen die Bieter mehr als eine Referenz ein, werden alle bewertet, jedoch fließt nur die jeweils beste Referenz in die Wertung ein. Die Bieter werden angehalten, nicht mehr als jeweils 5 Referenzen einzureichen. </t>
  </si>
  <si>
    <t xml:space="preserve">3. Preis / Honorarangebot:   </t>
  </si>
  <si>
    <t>1. Organigramm - Personalorganisation - Herangehensweise - Innovation:</t>
  </si>
  <si>
    <t>das Referenzprojekt ist mindestens in die Honorarzone IV gemäß HOAI eingestuft</t>
  </si>
  <si>
    <t>mindestens ein Referenzprojekt muss im Auftrag eines öffentlichen Auftraggebers erbracht worden sein.</t>
  </si>
  <si>
    <t>mindestens ein Referenzprojekt beinhaltet die Integration einer komplexen Medientechnik /AV Infrastruktur</t>
  </si>
  <si>
    <t xml:space="preserve">mindestens ein Referenzprojekt beinhaltet die Durchführung der Maßnahme im Bestand unter Aufrechterhaltung des restlichen Lehr-/Gebäudebetriebes  </t>
  </si>
  <si>
    <t xml:space="preserve">Grundlage für die Bewertung ist das ausgefüllte Honorarangebot (Anlage 00b GP Honorar) des Bieters. Hinweis: Es werden auch die Stundensätze für den Fall der Vereinbarung von Nachweisleistungen gemäß fiktiver Stundenkontingente gewertet und zur Angebotssumme addiert (s. Anlage (Honorarblatt) GP_Honorar_I02B2602_I02B2619.xlsx, kein Anspruch auf Beauftragung). Die fiktiven Stundenkontingente dienen ausschließlich der Wertung und Vergleichbarkeit.
Das für die Wertung relevante Honorarangebot ergibt sich daher aus folgender Summe:
    Honorarsumme des Bieters (vgl. Honorarblatt, Mappe GP Honorar mit Std.)
    = Honorar Leistungstufe 1- 5 GP Honorar inkl. Nebenkosten mit Berücksichtigung der (fiktiven) Stundenzahl für Nachweisleistungen) 
Die so errechnete Honorarsumme wird mit bis zu 5 Punkten bewertet: Das Angebot mit der nach Prüfung der Angemessenheit niedrigsten Honorarsumme erhält die volle Punktzahl; Angebote mit dem 2-fachen der niedrigsten Summe oder darüber hinaus erhalten 0 Punkte. Der Punktwert der dazwischenliegenden Angebote wird durch eine lineare Interpolation, mit zwei Stellen nach dem Komma, nach der folgenden Formel ermittelt:
Erreichte Punktzahl =   (2*günstigstes Angebot - zu bewertendes Angebot)     * 5
                                                   günstigstes Angebot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</si>
</sst>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theme="1"/>
      <name val="Frutiger LT 47 LightCn"/>
      <family val="2"/>
    </font>
    <font>
      <b/>
      <sz val="11"/>
      <color theme="1"/>
      <name val="Frutiger LT 47 LightCn"/>
      <family val="2"/>
    </font>
    <font>
      <b/>
      <sz val="14"/>
      <color theme="1"/>
      <name val="Frutiger LT 47 LightCn"/>
      <family val="2"/>
    </font>
    <font>
      <sz val="11"/>
      <color theme="1"/>
      <name val="Calibri"/>
      <family val="2"/>
    </font>
    <font>
      <sz val="11"/>
      <color theme="1"/>
      <name val="Wingdings"/>
      <charset val="2"/>
    </font>
    <font>
      <b/>
      <sz val="12"/>
      <color theme="1"/>
      <name val="Frutiger LT 47 LightCn"/>
      <family val="2"/>
    </font>
    <font>
      <sz val="12"/>
      <color theme="1"/>
      <name val="Calibri"/>
      <family val="2"/>
      <scheme val="minor"/>
    </font>
    <font>
      <b/>
      <sz val="11"/>
      <color theme="1"/>
      <name val="Calibri"/>
      <family val="2"/>
      <scheme val="minor"/>
    </font>
    <font>
      <sz val="9"/>
      <color theme="1"/>
      <name val="Calibri"/>
      <family val="2"/>
      <scheme val="minor"/>
    </font>
    <font>
      <sz val="9"/>
      <color theme="1"/>
      <name val="Frutiger LT 47 LightCn"/>
      <family val="2"/>
    </font>
    <font>
      <sz val="12.1"/>
      <color theme="1"/>
      <name val="Frutiger LT 47 LightCn"/>
      <family val="2"/>
    </font>
    <font>
      <b/>
      <sz val="12"/>
      <color rgb="FFFF0000"/>
      <name val="Frutiger LT 47 LightCn"/>
      <family val="2"/>
    </font>
    <font>
      <sz val="12"/>
      <color rgb="FFFF0000"/>
      <name val="Calibri"/>
      <family val="2"/>
      <scheme val="minor"/>
    </font>
    <font>
      <i/>
      <sz val="11"/>
      <color theme="1"/>
      <name val="Frutiger LT 47 LightCn"/>
      <family val="2"/>
    </font>
    <font>
      <b/>
      <sz val="11"/>
      <name val="Frutiger LT 47 LightCn"/>
      <family val="2"/>
    </font>
    <font>
      <sz val="11"/>
      <name val="Frutiger LT 47 LightCn"/>
      <family val="2"/>
    </font>
    <font>
      <b/>
      <sz val="11"/>
      <color rgb="FFFF0000"/>
      <name val="Frutiger LT 47 LightCn"/>
      <family val="2"/>
    </font>
    <font>
      <b/>
      <sz val="11"/>
      <color rgb="FFFF0000"/>
      <name val="Calibri"/>
      <family val="2"/>
      <scheme val="minor"/>
    </font>
    <font>
      <b/>
      <sz val="18"/>
      <color rgb="FFFF0000"/>
      <name val="Frutiger LT 47 LightCn"/>
      <family val="2"/>
    </font>
    <font>
      <b/>
      <sz val="12"/>
      <name val="Frutiger LT 47 LightCn"/>
      <family val="2"/>
    </font>
    <font>
      <b/>
      <sz val="11"/>
      <name val="Calibri"/>
      <family val="2"/>
      <scheme val="minor"/>
    </font>
    <font>
      <b/>
      <sz val="11"/>
      <name val="Calibri"/>
      <family val="2"/>
    </font>
    <font>
      <sz val="10"/>
      <color rgb="FFFF0000"/>
      <name val="Frutiger LT 47 LightCn"/>
      <family val="2"/>
    </font>
    <font>
      <sz val="14"/>
      <color rgb="FF0070C0"/>
      <name val="Calibri"/>
      <family val="2"/>
      <scheme val="minor"/>
    </font>
    <font>
      <sz val="14"/>
      <color rgb="FF0070C0"/>
      <name val="Calibri Light"/>
      <family val="2"/>
      <scheme val="major"/>
    </font>
    <font>
      <sz val="12.1"/>
      <name val="Frutiger LT 47 LightCn"/>
      <family val="2"/>
    </font>
    <font>
      <b/>
      <sz val="12.1"/>
      <color theme="1"/>
      <name val="Frutiger LT 47 LightCn"/>
      <family val="2"/>
    </font>
    <font>
      <i/>
      <u/>
      <sz val="12.1"/>
      <color theme="1"/>
      <name val="Frutiger LT 47 LightCn"/>
      <family val="2"/>
    </font>
    <font>
      <b/>
      <u/>
      <sz val="11"/>
      <name val="Frutiger LT 47 LightCn"/>
      <family val="2"/>
    </font>
    <font>
      <sz val="11"/>
      <name val="Wingdings"/>
      <charset val="2"/>
    </font>
    <font>
      <u/>
      <sz val="11"/>
      <name val="Frutiger LT 47 LightCn"/>
      <family val="2"/>
    </font>
    <font>
      <u/>
      <sz val="11"/>
      <color theme="1"/>
      <name val="Frutiger LT 47 LightCn"/>
      <family val="2"/>
    </font>
    <font>
      <b/>
      <sz val="11"/>
      <color rgb="FFFF0000"/>
      <name val="Frutiger LT 47 LightCn"/>
    </font>
  </fonts>
  <fills count="9">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FFFFCC"/>
        <bgColor indexed="64"/>
      </patternFill>
    </fill>
    <fill>
      <patternFill patternType="solid">
        <fgColor rgb="FFCCEC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6">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xf>
    <xf numFmtId="0" fontId="2" fillId="3" borderId="1" xfId="0" applyFont="1" applyFill="1" applyBorder="1" applyAlignment="1">
      <alignment horizontal="center" vertical="top"/>
    </xf>
    <xf numFmtId="0" fontId="1" fillId="0" borderId="1" xfId="0" applyFont="1" applyBorder="1"/>
    <xf numFmtId="0" fontId="1" fillId="0" borderId="0" xfId="0" applyFont="1" applyAlignment="1">
      <alignment horizontal="center"/>
    </xf>
    <xf numFmtId="0" fontId="4" fillId="0" borderId="0" xfId="0" applyFont="1" applyAlignment="1">
      <alignment horizontal="right"/>
    </xf>
    <xf numFmtId="0" fontId="1" fillId="0" borderId="0" xfId="0" applyFont="1" applyAlignment="1">
      <alignment horizontal="center" vertical="center"/>
    </xf>
    <xf numFmtId="0" fontId="2" fillId="0" borderId="0" xfId="0" applyFont="1" applyAlignment="1">
      <alignment vertical="center"/>
    </xf>
    <xf numFmtId="0" fontId="0" fillId="0" borderId="0" xfId="0" applyAlignment="1">
      <alignment horizontal="center" vertical="center"/>
    </xf>
    <xf numFmtId="0" fontId="6" fillId="0" borderId="0" xfId="0" applyFont="1"/>
    <xf numFmtId="0" fontId="10" fillId="0" borderId="0" xfId="0" applyFont="1" applyAlignment="1">
      <alignment horizontal="right"/>
    </xf>
    <xf numFmtId="0" fontId="0" fillId="0" borderId="1" xfId="0" applyBorder="1"/>
    <xf numFmtId="0" fontId="0" fillId="0" borderId="0" xfId="0" applyAlignment="1">
      <alignment horizontal="right"/>
    </xf>
    <xf numFmtId="2" fontId="0" fillId="0" borderId="0" xfId="0" applyNumberFormat="1" applyAlignment="1">
      <alignment horizontal="center"/>
    </xf>
    <xf numFmtId="0" fontId="12" fillId="0" borderId="0" xfId="0" applyFont="1"/>
    <xf numFmtId="0" fontId="13" fillId="0" borderId="0" xfId="0" applyFont="1"/>
    <xf numFmtId="0" fontId="0" fillId="5" borderId="7" xfId="0" applyFill="1" applyBorder="1" applyAlignment="1">
      <alignment horizontal="center"/>
    </xf>
    <xf numFmtId="0" fontId="1" fillId="0" borderId="1" xfId="0" applyFont="1" applyBorder="1" applyAlignment="1">
      <alignment horizontal="center"/>
    </xf>
    <xf numFmtId="0" fontId="2" fillId="3" borderId="1" xfId="0" applyFont="1" applyFill="1" applyBorder="1" applyAlignment="1">
      <alignment horizontal="center"/>
    </xf>
    <xf numFmtId="0" fontId="14" fillId="0" borderId="0" xfId="0" applyFont="1" applyAlignment="1">
      <alignment horizontal="right"/>
    </xf>
    <xf numFmtId="2" fontId="10" fillId="2" borderId="0" xfId="0" applyNumberFormat="1" applyFont="1" applyFill="1"/>
    <xf numFmtId="0" fontId="0" fillId="0" borderId="6" xfId="0" applyBorder="1"/>
    <xf numFmtId="0" fontId="12" fillId="3" borderId="0" xfId="0" applyFont="1" applyFill="1"/>
    <xf numFmtId="0" fontId="0" fillId="3" borderId="0" xfId="0" applyFill="1"/>
    <xf numFmtId="0" fontId="4" fillId="3" borderId="0" xfId="0" applyFont="1" applyFill="1" applyAlignment="1">
      <alignment horizontal="right"/>
    </xf>
    <xf numFmtId="2" fontId="2" fillId="3" borderId="6" xfId="0" applyNumberFormat="1" applyFont="1" applyFill="1" applyBorder="1" applyAlignment="1">
      <alignment horizontal="center"/>
    </xf>
    <xf numFmtId="0" fontId="1" fillId="3" borderId="0" xfId="0" applyFont="1" applyFill="1"/>
    <xf numFmtId="0" fontId="0" fillId="3" borderId="9" xfId="0" applyFill="1" applyBorder="1"/>
    <xf numFmtId="0" fontId="17" fillId="0" borderId="0" xfId="0" applyFont="1" applyAlignment="1">
      <alignment vertical="center" wrapText="1"/>
    </xf>
    <xf numFmtId="0" fontId="0" fillId="0" borderId="0" xfId="0" applyAlignment="1">
      <alignment wrapText="1"/>
    </xf>
    <xf numFmtId="0" fontId="17" fillId="0" borderId="0" xfId="0" applyFont="1" applyAlignment="1">
      <alignment vertical="top" wrapText="1"/>
    </xf>
    <xf numFmtId="0" fontId="18"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2" fontId="0" fillId="0" borderId="0" xfId="0" applyNumberFormat="1" applyAlignment="1">
      <alignment horizontal="center" vertical="center"/>
    </xf>
    <xf numFmtId="2" fontId="1" fillId="0" borderId="0" xfId="0" applyNumberFormat="1" applyFont="1" applyAlignment="1">
      <alignment horizontal="center" vertical="center"/>
    </xf>
    <xf numFmtId="0" fontId="19" fillId="0" borderId="0" xfId="0" applyFont="1" applyAlignment="1">
      <alignment vertical="center" wrapText="1"/>
    </xf>
    <xf numFmtId="0" fontId="19" fillId="0" borderId="0" xfId="0" applyFont="1" applyAlignment="1">
      <alignment vertical="center"/>
    </xf>
    <xf numFmtId="0" fontId="6" fillId="0" borderId="0" xfId="0" applyFont="1" applyAlignment="1">
      <alignment horizontal="right"/>
    </xf>
    <xf numFmtId="2" fontId="0" fillId="0" borderId="0" xfId="0" applyNumberFormat="1"/>
    <xf numFmtId="0" fontId="9" fillId="0" borderId="0" xfId="0" applyFont="1"/>
    <xf numFmtId="2" fontId="10" fillId="0" borderId="0" xfId="0" applyNumberFormat="1" applyFont="1"/>
    <xf numFmtId="0" fontId="2" fillId="2" borderId="0" xfId="0" applyFont="1" applyFill="1"/>
    <xf numFmtId="0" fontId="2" fillId="2" borderId="0" xfId="0" applyFont="1" applyFill="1" applyAlignment="1">
      <alignment horizontal="center"/>
    </xf>
    <xf numFmtId="0" fontId="2" fillId="2" borderId="0" xfId="0" applyFont="1" applyFill="1" applyAlignment="1">
      <alignment horizontal="center" vertical="center"/>
    </xf>
    <xf numFmtId="2" fontId="2" fillId="2" borderId="0" xfId="0" applyNumberFormat="1" applyFont="1" applyFill="1" applyAlignment="1">
      <alignment horizontal="center"/>
    </xf>
    <xf numFmtId="0" fontId="2" fillId="3" borderId="11" xfId="0" applyFont="1" applyFill="1" applyBorder="1" applyAlignment="1">
      <alignment horizontal="center" vertical="top"/>
    </xf>
    <xf numFmtId="0" fontId="0" fillId="0" borderId="8" xfId="0" applyBorder="1"/>
    <xf numFmtId="0" fontId="1" fillId="0" borderId="8" xfId="0" applyFont="1" applyBorder="1" applyAlignment="1">
      <alignment horizontal="center" vertical="center"/>
    </xf>
    <xf numFmtId="0" fontId="0" fillId="0" borderId="8" xfId="0" applyBorder="1" applyAlignment="1">
      <alignment horizontal="center" vertical="center"/>
    </xf>
    <xf numFmtId="0" fontId="2" fillId="3" borderId="8" xfId="0" applyFont="1" applyFill="1" applyBorder="1" applyAlignment="1">
      <alignment horizontal="center" vertical="top"/>
    </xf>
    <xf numFmtId="0" fontId="1" fillId="0" borderId="8" xfId="0" applyFont="1" applyBorder="1"/>
    <xf numFmtId="0" fontId="1" fillId="0" borderId="0" xfId="0" applyFont="1" applyAlignment="1">
      <alignment horizontal="right"/>
    </xf>
    <xf numFmtId="0" fontId="2" fillId="0" borderId="0" xfId="0" applyFont="1" applyAlignment="1">
      <alignment horizontal="left" vertical="center"/>
    </xf>
    <xf numFmtId="0" fontId="1" fillId="0" borderId="0" xfId="0" applyFont="1" applyAlignment="1">
      <alignment horizontal="left"/>
    </xf>
    <xf numFmtId="0" fontId="0" fillId="0" borderId="0" xfId="0" applyAlignment="1">
      <alignment vertical="top" wrapText="1"/>
    </xf>
    <xf numFmtId="0" fontId="8" fillId="0" borderId="0" xfId="0" applyFont="1"/>
    <xf numFmtId="0" fontId="2" fillId="3" borderId="1" xfId="0" applyFont="1" applyFill="1" applyBorder="1" applyAlignment="1">
      <alignment vertical="top"/>
    </xf>
    <xf numFmtId="0" fontId="20" fillId="3" borderId="1" xfId="0" applyFont="1" applyFill="1" applyBorder="1" applyAlignment="1">
      <alignment vertical="top"/>
    </xf>
    <xf numFmtId="0" fontId="21" fillId="3" borderId="1" xfId="0" applyFont="1" applyFill="1" applyBorder="1" applyAlignment="1">
      <alignment horizontal="center" vertical="top" wrapText="1"/>
    </xf>
    <xf numFmtId="0" fontId="21" fillId="3" borderId="2" xfId="0" applyFont="1" applyFill="1" applyBorder="1" applyAlignment="1">
      <alignment horizontal="center" vertical="top"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2" fontId="16" fillId="5" borderId="1" xfId="0" applyNumberFormat="1" applyFont="1" applyFill="1" applyBorder="1" applyAlignment="1">
      <alignment horizontal="center" vertical="center"/>
    </xf>
    <xf numFmtId="0" fontId="22" fillId="0" borderId="0" xfId="0" applyFont="1" applyAlignment="1">
      <alignment horizontal="center"/>
    </xf>
    <xf numFmtId="2" fontId="15" fillId="5" borderId="6" xfId="0" applyNumberFormat="1" applyFont="1" applyFill="1" applyBorder="1" applyAlignment="1">
      <alignment horizontal="center"/>
    </xf>
    <xf numFmtId="0" fontId="15" fillId="0" borderId="0" xfId="0" applyFont="1" applyAlignment="1">
      <alignment horizontal="center"/>
    </xf>
    <xf numFmtId="0" fontId="20" fillId="0" borderId="0" xfId="0" applyFont="1"/>
    <xf numFmtId="0" fontId="21" fillId="0" borderId="0" xfId="0" applyFont="1"/>
    <xf numFmtId="0" fontId="16" fillId="4" borderId="7" xfId="0" applyFont="1" applyFill="1" applyBorder="1" applyAlignment="1">
      <alignment horizontal="center" vertical="center"/>
    </xf>
    <xf numFmtId="4" fontId="16" fillId="5" borderId="1" xfId="0" applyNumberFormat="1" applyFont="1" applyFill="1" applyBorder="1" applyAlignment="1">
      <alignment horizontal="center" vertical="center"/>
    </xf>
    <xf numFmtId="0" fontId="2" fillId="6" borderId="1" xfId="0" applyFont="1" applyFill="1" applyBorder="1" applyAlignment="1">
      <alignment horizontal="center" vertical="center" wrapText="1"/>
    </xf>
    <xf numFmtId="0" fontId="2" fillId="0" borderId="1" xfId="0" applyFont="1" applyBorder="1" applyAlignment="1">
      <alignment horizontal="center" vertical="center"/>
    </xf>
    <xf numFmtId="1" fontId="16" fillId="4" borderId="11" xfId="0" applyNumberFormat="1" applyFont="1" applyFill="1" applyBorder="1" applyAlignment="1">
      <alignment horizontal="center" vertical="center"/>
    </xf>
    <xf numFmtId="2" fontId="2" fillId="0" borderId="0" xfId="0" applyNumberFormat="1" applyFont="1" applyAlignment="1">
      <alignment horizontal="center"/>
    </xf>
    <xf numFmtId="2" fontId="2" fillId="2" borderId="0" xfId="0" applyNumberFormat="1" applyFont="1" applyFill="1" applyAlignment="1">
      <alignment horizontal="center" vertical="center"/>
    </xf>
    <xf numFmtId="0" fontId="20" fillId="3" borderId="5" xfId="0" applyFont="1" applyFill="1" applyBorder="1"/>
    <xf numFmtId="0" fontId="21" fillId="3" borderId="5" xfId="0" applyFont="1" applyFill="1" applyBorder="1"/>
    <xf numFmtId="0" fontId="20" fillId="3" borderId="3" xfId="0" applyFont="1" applyFill="1" applyBorder="1"/>
    <xf numFmtId="0" fontId="21" fillId="3" borderId="4" xfId="0" applyFont="1" applyFill="1" applyBorder="1"/>
    <xf numFmtId="0" fontId="20" fillId="3" borderId="2" xfId="0" applyFont="1" applyFill="1" applyBorder="1" applyAlignment="1">
      <alignment vertical="top" wrapText="1"/>
    </xf>
    <xf numFmtId="0" fontId="20" fillId="3" borderId="2" xfId="0" applyFont="1" applyFill="1" applyBorder="1" applyAlignment="1">
      <alignment vertical="top"/>
    </xf>
    <xf numFmtId="0" fontId="21" fillId="3" borderId="2" xfId="0" applyFont="1" applyFill="1" applyBorder="1" applyAlignment="1">
      <alignment vertical="top"/>
    </xf>
    <xf numFmtId="0" fontId="21" fillId="3" borderId="10" xfId="0" applyFont="1" applyFill="1" applyBorder="1"/>
    <xf numFmtId="0" fontId="24" fillId="7" borderId="0" xfId="0" applyFont="1" applyFill="1" applyAlignment="1">
      <alignment vertical="center"/>
    </xf>
    <xf numFmtId="0" fontId="24" fillId="7" borderId="0" xfId="0" applyFont="1" applyFill="1" applyAlignment="1">
      <alignment vertical="center" wrapText="1"/>
    </xf>
    <xf numFmtId="0" fontId="25" fillId="0" borderId="0" xfId="0" applyFont="1" applyAlignment="1">
      <alignment horizontal="left" vertical="center" wrapText="1"/>
    </xf>
    <xf numFmtId="0" fontId="21" fillId="3" borderId="2" xfId="0" applyFont="1" applyFill="1" applyBorder="1" applyAlignment="1">
      <alignment horizontal="center" vertical="top"/>
    </xf>
    <xf numFmtId="0" fontId="16" fillId="0" borderId="18" xfId="0" applyFont="1" applyBorder="1" applyAlignment="1">
      <alignment horizontal="center" vertical="center"/>
    </xf>
    <xf numFmtId="0" fontId="16" fillId="4" borderId="21" xfId="0" applyFont="1" applyFill="1" applyBorder="1" applyAlignment="1">
      <alignment horizontal="center" vertical="center"/>
    </xf>
    <xf numFmtId="0" fontId="16" fillId="0" borderId="20" xfId="0" applyFont="1" applyBorder="1" applyAlignment="1">
      <alignment horizontal="center" vertical="center"/>
    </xf>
    <xf numFmtId="4" fontId="16" fillId="5" borderId="22" xfId="0" applyNumberFormat="1" applyFont="1" applyFill="1" applyBorder="1" applyAlignment="1">
      <alignment horizontal="center" vertical="center"/>
    </xf>
    <xf numFmtId="0" fontId="1" fillId="0" borderId="0" xfId="0" applyFont="1" applyAlignment="1">
      <alignment vertical="top"/>
    </xf>
    <xf numFmtId="0" fontId="4" fillId="0" borderId="0" xfId="0" applyFont="1" applyAlignment="1">
      <alignment horizontal="right" vertical="top"/>
    </xf>
    <xf numFmtId="0" fontId="0" fillId="0" borderId="0" xfId="0" applyAlignment="1">
      <alignment vertical="top"/>
    </xf>
    <xf numFmtId="49" fontId="16" fillId="0" borderId="1" xfId="0" applyNumberFormat="1" applyFont="1" applyBorder="1" applyAlignment="1">
      <alignment vertical="top" wrapText="1"/>
    </xf>
    <xf numFmtId="0" fontId="15" fillId="0" borderId="2" xfId="0" applyFont="1" applyBorder="1" applyAlignment="1">
      <alignment vertical="top" wrapText="1"/>
    </xf>
    <xf numFmtId="0" fontId="15" fillId="0" borderId="1" xfId="0" applyFont="1" applyBorder="1" applyAlignment="1">
      <alignment vertical="top" wrapText="1"/>
    </xf>
    <xf numFmtId="0" fontId="1" fillId="0" borderId="1" xfId="0" applyFont="1" applyBorder="1" applyAlignment="1">
      <alignment vertical="top" wrapText="1"/>
    </xf>
    <xf numFmtId="0" fontId="1" fillId="0" borderId="12" xfId="0" applyFont="1" applyBorder="1" applyAlignment="1">
      <alignment vertical="top" wrapText="1"/>
    </xf>
    <xf numFmtId="0" fontId="16" fillId="0" borderId="13" xfId="0" applyFont="1" applyBorder="1" applyAlignment="1">
      <alignment horizontal="center" vertical="center"/>
    </xf>
    <xf numFmtId="0" fontId="16" fillId="4" borderId="24" xfId="0" applyFont="1" applyFill="1" applyBorder="1" applyAlignment="1">
      <alignment horizontal="center" vertical="center"/>
    </xf>
    <xf numFmtId="0" fontId="16" fillId="0" borderId="23" xfId="0" applyFont="1" applyBorder="1" applyAlignment="1">
      <alignment horizontal="center" vertical="center"/>
    </xf>
    <xf numFmtId="4" fontId="16" fillId="5" borderId="12" xfId="0" applyNumberFormat="1" applyFont="1" applyFill="1" applyBorder="1" applyAlignment="1">
      <alignment horizontal="center" vertical="center"/>
    </xf>
    <xf numFmtId="0" fontId="16" fillId="0" borderId="20" xfId="0" applyFont="1" applyBorder="1" applyAlignment="1">
      <alignment vertical="top" wrapText="1"/>
    </xf>
    <xf numFmtId="0" fontId="16" fillId="0" borderId="5" xfId="0" applyFont="1" applyBorder="1" applyAlignment="1">
      <alignment horizontal="center" vertical="center"/>
    </xf>
    <xf numFmtId="0" fontId="16" fillId="0" borderId="23" xfId="0" applyFont="1" applyBorder="1" applyAlignment="1">
      <alignment vertical="top" wrapText="1"/>
    </xf>
    <xf numFmtId="0" fontId="16" fillId="0" borderId="1" xfId="0" applyFont="1" applyBorder="1" applyAlignment="1">
      <alignment vertical="top" wrapText="1"/>
    </xf>
    <xf numFmtId="0" fontId="0" fillId="8" borderId="5" xfId="0" applyFill="1" applyBorder="1"/>
    <xf numFmtId="0" fontId="0" fillId="8" borderId="4" xfId="0" applyFill="1" applyBorder="1"/>
    <xf numFmtId="0" fontId="1" fillId="0" borderId="1" xfId="0" applyFont="1" applyBorder="1" applyAlignment="1">
      <alignment horizontal="center" vertical="center"/>
    </xf>
    <xf numFmtId="0" fontId="0" fillId="0" borderId="13" xfId="0" applyBorder="1"/>
    <xf numFmtId="0" fontId="0" fillId="0" borderId="25" xfId="0" applyBorder="1"/>
    <xf numFmtId="0" fontId="2" fillId="0" borderId="0" xfId="0" applyFont="1" applyAlignment="1">
      <alignment horizontal="center" vertical="top"/>
    </xf>
    <xf numFmtId="0" fontId="2" fillId="0" borderId="8" xfId="0" applyFont="1" applyBorder="1" applyAlignment="1">
      <alignment horizontal="center" vertical="top"/>
    </xf>
    <xf numFmtId="0" fontId="0" fillId="3" borderId="3" xfId="0" applyFill="1" applyBorder="1"/>
    <xf numFmtId="0" fontId="0" fillId="3" borderId="5" xfId="0" applyFill="1" applyBorder="1"/>
    <xf numFmtId="0" fontId="0" fillId="3" borderId="4" xfId="0" applyFill="1" applyBorder="1"/>
    <xf numFmtId="0" fontId="12" fillId="0" borderId="10" xfId="0" applyFont="1" applyBorder="1" applyAlignment="1">
      <alignment horizontal="left"/>
    </xf>
    <xf numFmtId="0" fontId="33" fillId="0" borderId="0" xfId="0" applyFont="1" applyAlignment="1">
      <alignment horizontal="left" vertical="top" wrapText="1"/>
    </xf>
    <xf numFmtId="0" fontId="16" fillId="0" borderId="0" xfId="0" applyFont="1" applyAlignment="1">
      <alignment horizontal="left" vertical="top" wrapText="1"/>
    </xf>
    <xf numFmtId="0" fontId="25" fillId="0" borderId="13" xfId="0" applyFont="1" applyBorder="1" applyAlignment="1">
      <alignment horizontal="left" vertical="center" wrapText="1"/>
    </xf>
    <xf numFmtId="0" fontId="25" fillId="0" borderId="0" xfId="0" applyFont="1" applyAlignment="1">
      <alignment horizontal="left" vertical="center" wrapText="1"/>
    </xf>
    <xf numFmtId="2" fontId="16" fillId="4" borderId="11" xfId="0" applyNumberFormat="1" applyFont="1" applyFill="1" applyBorder="1" applyAlignment="1">
      <alignment horizontal="center" vertical="center"/>
    </xf>
    <xf numFmtId="0" fontId="0" fillId="0" borderId="25" xfId="0" applyBorder="1"/>
    <xf numFmtId="0" fontId="16" fillId="0" borderId="4" xfId="0" applyFont="1" applyBorder="1" applyAlignment="1">
      <alignment horizontal="center" vertical="center"/>
    </xf>
    <xf numFmtId="0" fontId="0" fillId="0" borderId="26" xfId="0" applyBorder="1"/>
    <xf numFmtId="2" fontId="16" fillId="5" borderId="1" xfId="0" applyNumberFormat="1" applyFont="1" applyFill="1" applyBorder="1" applyAlignment="1">
      <alignment horizontal="center" vertical="center"/>
    </xf>
    <xf numFmtId="0" fontId="0" fillId="0" borderId="2" xfId="0" applyBorder="1"/>
    <xf numFmtId="0" fontId="1" fillId="0" borderId="3" xfId="0" applyFont="1" applyBorder="1" applyAlignment="1">
      <alignment vertical="top" wrapText="1"/>
    </xf>
    <xf numFmtId="0" fontId="1" fillId="0" borderId="4" xfId="0" applyFont="1" applyBorder="1" applyAlignment="1">
      <alignment vertical="top" wrapText="1"/>
    </xf>
    <xf numFmtId="0" fontId="6" fillId="6" borderId="1" xfId="0" applyFont="1" applyFill="1" applyBorder="1" applyAlignment="1">
      <alignment vertical="center" wrapText="1"/>
    </xf>
    <xf numFmtId="0" fontId="0" fillId="6" borderId="1" xfId="0" applyFill="1"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vertical="top" wrapText="1"/>
    </xf>
    <xf numFmtId="0" fontId="16" fillId="0" borderId="3" xfId="0" applyFont="1" applyBorder="1" applyAlignment="1">
      <alignment horizontal="center" vertical="center"/>
    </xf>
    <xf numFmtId="0" fontId="0" fillId="0" borderId="15" xfId="0" applyBorder="1" applyAlignment="1">
      <alignment horizontal="center"/>
    </xf>
    <xf numFmtId="0" fontId="16"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xf numFmtId="0" fontId="2" fillId="2" borderId="0" xfId="0" applyFont="1" applyFill="1"/>
    <xf numFmtId="0" fontId="0" fillId="0" borderId="0" xfId="0"/>
    <xf numFmtId="0" fontId="12" fillId="0" borderId="0" xfId="0" applyFont="1"/>
    <xf numFmtId="0" fontId="13" fillId="0" borderId="0" xfId="0" applyFont="1"/>
    <xf numFmtId="0" fontId="0" fillId="8" borderId="3" xfId="0" applyFill="1" applyBorder="1"/>
    <xf numFmtId="0" fontId="0" fillId="8" borderId="5" xfId="0" applyFill="1" applyBorder="1"/>
    <xf numFmtId="0" fontId="0" fillId="8" borderId="4" xfId="0" applyFill="1" applyBorder="1"/>
    <xf numFmtId="0" fontId="15" fillId="0" borderId="15" xfId="0" applyFont="1" applyBorder="1" applyAlignment="1">
      <alignment vertical="center" wrapText="1"/>
    </xf>
    <xf numFmtId="0" fontId="0" fillId="0" borderId="13" xfId="0" applyBorder="1"/>
    <xf numFmtId="0" fontId="0" fillId="0" borderId="18" xfId="0" applyBorder="1"/>
    <xf numFmtId="0" fontId="12" fillId="0" borderId="0" xfId="0" applyFont="1" applyAlignment="1">
      <alignment horizontal="center"/>
    </xf>
    <xf numFmtId="0" fontId="1" fillId="3" borderId="3" xfId="0" applyFont="1" applyFill="1" applyBorder="1"/>
    <xf numFmtId="0" fontId="1" fillId="3" borderId="5" xfId="0" applyFont="1" applyFill="1" applyBorder="1"/>
    <xf numFmtId="0" fontId="1" fillId="3" borderId="4" xfId="0" applyFont="1" applyFill="1" applyBorder="1"/>
    <xf numFmtId="0" fontId="15" fillId="0" borderId="2" xfId="0" applyFont="1"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22" xfId="0" applyFont="1" applyBorder="1" applyAlignment="1">
      <alignment vertical="center" wrapText="1"/>
    </xf>
    <xf numFmtId="0" fontId="1" fillId="0" borderId="1" xfId="0" applyFont="1" applyBorder="1" applyAlignment="1">
      <alignment vertical="top" wrapText="1"/>
    </xf>
    <xf numFmtId="0" fontId="1" fillId="0" borderId="1" xfId="0" applyFont="1" applyBorder="1" applyAlignment="1">
      <alignment vertical="top"/>
    </xf>
    <xf numFmtId="0" fontId="1" fillId="3" borderId="3" xfId="0" applyFont="1" applyFill="1" applyBorder="1" applyAlignment="1">
      <alignment vertical="top" wrapText="1"/>
    </xf>
    <xf numFmtId="0" fontId="1" fillId="3" borderId="5" xfId="0" applyFont="1" applyFill="1" applyBorder="1" applyAlignment="1">
      <alignment vertical="top" wrapText="1"/>
    </xf>
    <xf numFmtId="0" fontId="1" fillId="3" borderId="4" xfId="0" applyFont="1" applyFill="1" applyBorder="1" applyAlignment="1">
      <alignment vertical="top" wrapText="1"/>
    </xf>
    <xf numFmtId="0" fontId="1" fillId="0" borderId="0" xfId="0" applyFont="1" applyAlignment="1">
      <alignment wrapText="1"/>
    </xf>
    <xf numFmtId="0" fontId="0" fillId="0" borderId="0" xfId="0" applyAlignment="1">
      <alignment wrapText="1"/>
    </xf>
    <xf numFmtId="0" fontId="1" fillId="0" borderId="1" xfId="0" applyFont="1" applyBorder="1"/>
    <xf numFmtId="0" fontId="0" fillId="0" borderId="1" xfId="0" applyBorder="1"/>
    <xf numFmtId="0" fontId="1" fillId="0" borderId="1" xfId="0" applyFont="1" applyBorder="1" applyAlignment="1">
      <alignment wrapText="1"/>
    </xf>
    <xf numFmtId="0" fontId="6" fillId="3" borderId="3" xfId="0" applyFont="1" applyFill="1" applyBorder="1"/>
    <xf numFmtId="0" fontId="7" fillId="3" borderId="4" xfId="0" applyFont="1" applyFill="1" applyBorder="1"/>
    <xf numFmtId="0" fontId="1" fillId="0" borderId="3" xfId="0" applyFont="1" applyBorder="1"/>
    <xf numFmtId="0" fontId="1" fillId="0" borderId="10" xfId="0" applyFont="1" applyBorder="1"/>
    <xf numFmtId="0" fontId="1" fillId="0" borderId="5" xfId="0" applyFont="1" applyBorder="1"/>
    <xf numFmtId="0" fontId="0" fillId="0" borderId="1" xfId="0" applyBorder="1" applyAlignment="1">
      <alignment wrapText="1"/>
    </xf>
    <xf numFmtId="0" fontId="1" fillId="0" borderId="3" xfId="0" applyFont="1" applyBorder="1" applyAlignment="1">
      <alignment wrapText="1"/>
    </xf>
    <xf numFmtId="0" fontId="0" fillId="0" borderId="4" xfId="0" applyBorder="1" applyAlignment="1">
      <alignment wrapText="1"/>
    </xf>
    <xf numFmtId="0" fontId="11" fillId="0" borderId="3" xfId="0" applyFont="1" applyBorder="1" applyAlignment="1">
      <alignment vertical="top" wrapText="1"/>
    </xf>
    <xf numFmtId="0" fontId="0" fillId="0" borderId="5" xfId="0" applyBorder="1" applyAlignment="1">
      <alignment vertical="top"/>
    </xf>
    <xf numFmtId="0" fontId="0" fillId="0" borderId="4" xfId="0" applyBorder="1" applyAlignment="1">
      <alignment vertical="top"/>
    </xf>
    <xf numFmtId="0" fontId="11" fillId="0" borderId="3" xfId="0" applyFont="1" applyBorder="1" applyAlignment="1">
      <alignment vertical="center" wrapText="1"/>
    </xf>
    <xf numFmtId="0" fontId="0" fillId="0" borderId="5" xfId="0" applyBorder="1" applyAlignment="1">
      <alignment vertical="center" wrapText="1"/>
    </xf>
    <xf numFmtId="0" fontId="0" fillId="0" borderId="4" xfId="0" applyBorder="1" applyAlignment="1">
      <alignment vertical="center"/>
    </xf>
    <xf numFmtId="0" fontId="2" fillId="3" borderId="3" xfId="0" applyFont="1" applyFill="1" applyBorder="1" applyAlignment="1">
      <alignment vertical="top" wrapText="1"/>
    </xf>
    <xf numFmtId="0" fontId="8" fillId="3" borderId="5" xfId="0" applyFont="1" applyFill="1" applyBorder="1" applyAlignment="1">
      <alignment vertical="top" wrapText="1"/>
    </xf>
    <xf numFmtId="0" fontId="0" fillId="0" borderId="4" xfId="0" applyBorder="1"/>
    <xf numFmtId="0" fontId="0" fillId="0" borderId="5" xfId="0" applyBorder="1" applyAlignment="1">
      <alignment vertical="top" wrapText="1"/>
    </xf>
    <xf numFmtId="0" fontId="24" fillId="7" borderId="0" xfId="0" applyFont="1" applyFill="1" applyAlignment="1">
      <alignment horizontal="left" vertical="center" wrapText="1"/>
    </xf>
    <xf numFmtId="0" fontId="11" fillId="0" borderId="1"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xf>
    <xf numFmtId="0" fontId="2" fillId="3" borderId="3" xfId="0" applyFont="1" applyFill="1" applyBorder="1" applyAlignment="1">
      <alignment horizontal="left" vertical="top" wrapText="1"/>
    </xf>
    <xf numFmtId="0" fontId="8" fillId="3" borderId="5" xfId="0" applyFont="1" applyFill="1" applyBorder="1" applyAlignment="1">
      <alignment horizontal="left" vertical="top" wrapText="1"/>
    </xf>
    <xf numFmtId="0" fontId="0" fillId="0" borderId="5" xfId="0" applyBorder="1" applyAlignment="1">
      <alignment horizontal="left"/>
    </xf>
    <xf numFmtId="0" fontId="2" fillId="3" borderId="15" xfId="0" applyFont="1" applyFill="1" applyBorder="1" applyAlignment="1">
      <alignment vertical="center" wrapText="1"/>
    </xf>
    <xf numFmtId="0" fontId="8" fillId="3" borderId="16" xfId="0" applyFont="1" applyFill="1" applyBorder="1" applyAlignment="1">
      <alignment vertical="center" wrapText="1"/>
    </xf>
    <xf numFmtId="0" fontId="0" fillId="0" borderId="17" xfId="0" applyBorder="1" applyAlignment="1">
      <alignment vertical="center"/>
    </xf>
    <xf numFmtId="0" fontId="2" fillId="0" borderId="0" xfId="0" applyFont="1" applyAlignment="1">
      <alignment horizontal="right"/>
    </xf>
    <xf numFmtId="0" fontId="8" fillId="0" borderId="0" xfId="0" applyFont="1" applyAlignment="1">
      <alignment horizontal="right"/>
    </xf>
    <xf numFmtId="0" fontId="1" fillId="3" borderId="1" xfId="0" applyFont="1" applyFill="1" applyBorder="1" applyAlignment="1">
      <alignment vertical="center"/>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14" xfId="0" applyBorder="1"/>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xf>
    <xf numFmtId="0" fontId="0" fillId="5" borderId="27" xfId="0" applyFill="1" applyBorder="1" applyAlignment="1">
      <alignment horizontal="center"/>
    </xf>
    <xf numFmtId="0" fontId="0" fillId="0" borderId="28" xfId="0" applyBorder="1"/>
    <xf numFmtId="0" fontId="0" fillId="0" borderId="29" xfId="0" applyBorder="1"/>
    <xf numFmtId="0" fontId="2" fillId="0" borderId="0" xfId="0" applyFont="1" applyAlignment="1">
      <alignment horizontal="right" vertical="top" wrapText="1"/>
    </xf>
    <xf numFmtId="0" fontId="8" fillId="0" borderId="0" xfId="0" applyFont="1" applyAlignment="1">
      <alignment horizontal="right" vertical="top"/>
    </xf>
    <xf numFmtId="0" fontId="0" fillId="0" borderId="3" xfId="0" applyBorder="1" applyAlignment="1">
      <alignment horizontal="left" vertical="center" wrapText="1"/>
    </xf>
    <xf numFmtId="0" fontId="1" fillId="0" borderId="0" xfId="0" applyFont="1" applyAlignment="1">
      <alignment vertical="center"/>
    </xf>
    <xf numFmtId="0" fontId="0" fillId="0" borderId="0" xfId="0" applyAlignment="1">
      <alignment vertical="center"/>
    </xf>
    <xf numFmtId="0" fontId="2" fillId="0" borderId="0" xfId="0" applyFont="1"/>
    <xf numFmtId="0" fontId="1" fillId="3" borderId="0" xfId="0" applyFont="1" applyFill="1" applyAlignment="1">
      <alignment horizontal="right"/>
    </xf>
    <xf numFmtId="0" fontId="1" fillId="0" borderId="0" xfId="0" applyFont="1" applyAlignment="1">
      <alignment horizontal="right"/>
    </xf>
    <xf numFmtId="0" fontId="1" fillId="0" borderId="0" xfId="0" applyFont="1" applyAlignment="1">
      <alignment horizontal="center" vertical="top" wrapText="1"/>
    </xf>
    <xf numFmtId="0" fontId="0" fillId="0" borderId="0" xfId="0" applyAlignment="1">
      <alignment horizontal="center" vertical="top" wrapText="1"/>
    </xf>
    <xf numFmtId="0" fontId="1" fillId="0" borderId="0" xfId="0" applyFont="1" applyAlignment="1">
      <alignment horizontal="right" wrapText="1"/>
    </xf>
    <xf numFmtId="2" fontId="2" fillId="2" borderId="0" xfId="0" applyNumberFormat="1" applyFont="1" applyFill="1" applyAlignment="1">
      <alignment horizontal="center" vertical="center"/>
    </xf>
    <xf numFmtId="0" fontId="0" fillId="0" borderId="0" xfId="0" applyAlignment="1">
      <alignment horizontal="center" vertical="center"/>
    </xf>
  </cellXfs>
  <cellStyles count="1">
    <cellStyle name="Standard" xfId="0" builtinId="0"/>
  </cellStyles>
  <dxfs count="0"/>
  <tableStyles count="0" defaultTableStyle="TableStyleMedium2" defaultPivotStyle="PivotStyleLight16"/>
  <colors>
    <mruColors>
      <color rgb="FFFFFFCC"/>
      <color rgb="FFCCECFF"/>
      <color rgb="FF9696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11</xdr:row>
          <xdr:rowOff>190500</xdr:rowOff>
        </xdr:from>
        <xdr:to>
          <xdr:col>2</xdr:col>
          <xdr:colOff>488950</xdr:colOff>
          <xdr:row>13</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184150</xdr:rowOff>
        </xdr:from>
        <xdr:to>
          <xdr:col>2</xdr:col>
          <xdr:colOff>488950</xdr:colOff>
          <xdr:row>14</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165100</xdr:rowOff>
        </xdr:from>
        <xdr:to>
          <xdr:col>2</xdr:col>
          <xdr:colOff>488950</xdr:colOff>
          <xdr:row>15</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190500</xdr:rowOff>
        </xdr:from>
        <xdr:to>
          <xdr:col>2</xdr:col>
          <xdr:colOff>476250</xdr:colOff>
          <xdr:row>19</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171450</xdr:rowOff>
        </xdr:from>
        <xdr:to>
          <xdr:col>2</xdr:col>
          <xdr:colOff>476250</xdr:colOff>
          <xdr:row>20</xdr:row>
          <xdr:rowOff>12700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165100</xdr:rowOff>
        </xdr:from>
        <xdr:to>
          <xdr:col>2</xdr:col>
          <xdr:colOff>476250</xdr:colOff>
          <xdr:row>21</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152400</xdr:rowOff>
        </xdr:from>
        <xdr:to>
          <xdr:col>2</xdr:col>
          <xdr:colOff>476250</xdr:colOff>
          <xdr:row>21</xdr:row>
          <xdr:rowOff>184150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184150</xdr:rowOff>
        </xdr:from>
        <xdr:to>
          <xdr:col>2</xdr:col>
          <xdr:colOff>488950</xdr:colOff>
          <xdr:row>25</xdr:row>
          <xdr:rowOff>12700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165100</xdr:rowOff>
        </xdr:from>
        <xdr:to>
          <xdr:col>2</xdr:col>
          <xdr:colOff>488950</xdr:colOff>
          <xdr:row>16</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609600</xdr:colOff>
          <xdr:row>18</xdr:row>
          <xdr:rowOff>374650</xdr:rowOff>
        </xdr:from>
        <xdr:to>
          <xdr:col>3</xdr:col>
          <xdr:colOff>933450</xdr:colOff>
          <xdr:row>18</xdr:row>
          <xdr:rowOff>590550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698500</xdr:colOff>
          <xdr:row>15</xdr:row>
          <xdr:rowOff>590550</xdr:rowOff>
        </xdr:from>
        <xdr:to>
          <xdr:col>3</xdr:col>
          <xdr:colOff>1022350</xdr:colOff>
          <xdr:row>15</xdr:row>
          <xdr:rowOff>812800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13</xdr:row>
          <xdr:rowOff>609600</xdr:rowOff>
        </xdr:from>
        <xdr:to>
          <xdr:col>3</xdr:col>
          <xdr:colOff>800100</xdr:colOff>
          <xdr:row>13</xdr:row>
          <xdr:rowOff>831850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698500</xdr:colOff>
          <xdr:row>15</xdr:row>
          <xdr:rowOff>393700</xdr:rowOff>
        </xdr:from>
        <xdr:to>
          <xdr:col>3</xdr:col>
          <xdr:colOff>1022350</xdr:colOff>
          <xdr:row>15</xdr:row>
          <xdr:rowOff>609600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xdr:row>
          <xdr:rowOff>533400</xdr:rowOff>
        </xdr:from>
        <xdr:to>
          <xdr:col>3</xdr:col>
          <xdr:colOff>971550</xdr:colOff>
          <xdr:row>16</xdr:row>
          <xdr:rowOff>755650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660400</xdr:colOff>
          <xdr:row>17</xdr:row>
          <xdr:rowOff>133350</xdr:rowOff>
        </xdr:from>
        <xdr:to>
          <xdr:col>3</xdr:col>
          <xdr:colOff>984250</xdr:colOff>
          <xdr:row>17</xdr:row>
          <xdr:rowOff>355600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622300</xdr:colOff>
          <xdr:row>15</xdr:row>
          <xdr:rowOff>1885950</xdr:rowOff>
        </xdr:from>
        <xdr:to>
          <xdr:col>3</xdr:col>
          <xdr:colOff>946150</xdr:colOff>
          <xdr:row>15</xdr:row>
          <xdr:rowOff>2108200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33</xdr:row>
          <xdr:rowOff>127000</xdr:rowOff>
        </xdr:from>
        <xdr:to>
          <xdr:col>3</xdr:col>
          <xdr:colOff>1066800</xdr:colOff>
          <xdr:row>33</xdr:row>
          <xdr:rowOff>342900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36</xdr:row>
          <xdr:rowOff>31750</xdr:rowOff>
        </xdr:from>
        <xdr:to>
          <xdr:col>3</xdr:col>
          <xdr:colOff>1066800</xdr:colOff>
          <xdr:row>36</xdr:row>
          <xdr:rowOff>247650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736600</xdr:colOff>
          <xdr:row>37</xdr:row>
          <xdr:rowOff>127000</xdr:rowOff>
        </xdr:from>
        <xdr:to>
          <xdr:col>3</xdr:col>
          <xdr:colOff>1060450</xdr:colOff>
          <xdr:row>37</xdr:row>
          <xdr:rowOff>342900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38</xdr:row>
          <xdr:rowOff>133350</xdr:rowOff>
        </xdr:from>
        <xdr:to>
          <xdr:col>3</xdr:col>
          <xdr:colOff>1066800</xdr:colOff>
          <xdr:row>38</xdr:row>
          <xdr:rowOff>355600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39</xdr:row>
          <xdr:rowOff>107950</xdr:rowOff>
        </xdr:from>
        <xdr:to>
          <xdr:col>3</xdr:col>
          <xdr:colOff>1041400</xdr:colOff>
          <xdr:row>39</xdr:row>
          <xdr:rowOff>336550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33</xdr:row>
          <xdr:rowOff>107950</xdr:rowOff>
        </xdr:from>
        <xdr:to>
          <xdr:col>5</xdr:col>
          <xdr:colOff>1028700</xdr:colOff>
          <xdr:row>33</xdr:row>
          <xdr:rowOff>323850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736600</xdr:colOff>
          <xdr:row>36</xdr:row>
          <xdr:rowOff>38100</xdr:rowOff>
        </xdr:from>
        <xdr:to>
          <xdr:col>5</xdr:col>
          <xdr:colOff>1060450</xdr:colOff>
          <xdr:row>36</xdr:row>
          <xdr:rowOff>260350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736600</xdr:colOff>
          <xdr:row>37</xdr:row>
          <xdr:rowOff>127000</xdr:rowOff>
        </xdr:from>
        <xdr:to>
          <xdr:col>5</xdr:col>
          <xdr:colOff>1060450</xdr:colOff>
          <xdr:row>37</xdr:row>
          <xdr:rowOff>342900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38</xdr:row>
          <xdr:rowOff>165100</xdr:rowOff>
        </xdr:from>
        <xdr:to>
          <xdr:col>5</xdr:col>
          <xdr:colOff>1047750</xdr:colOff>
          <xdr:row>38</xdr:row>
          <xdr:rowOff>381000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717550</xdr:colOff>
          <xdr:row>39</xdr:row>
          <xdr:rowOff>114300</xdr:rowOff>
        </xdr:from>
        <xdr:to>
          <xdr:col>5</xdr:col>
          <xdr:colOff>1041400</xdr:colOff>
          <xdr:row>39</xdr:row>
          <xdr:rowOff>336550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698500</xdr:colOff>
          <xdr:row>38</xdr:row>
          <xdr:rowOff>114300</xdr:rowOff>
        </xdr:from>
        <xdr:to>
          <xdr:col>4</xdr:col>
          <xdr:colOff>1022350</xdr:colOff>
          <xdr:row>38</xdr:row>
          <xdr:rowOff>336550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1504950</xdr:colOff>
      <xdr:row>40</xdr:row>
      <xdr:rowOff>0</xdr:rowOff>
    </xdr:from>
    <xdr:to>
      <xdr:col>5</xdr:col>
      <xdr:colOff>285750</xdr:colOff>
      <xdr:row>40</xdr:row>
      <xdr:rowOff>0</xdr:rowOff>
    </xdr:to>
    <xdr:sp macro="" textlink="">
      <xdr:nvSpPr>
        <xdr:cNvPr id="53" name="Textfeld 52">
          <a:extLst>
            <a:ext uri="{FF2B5EF4-FFF2-40B4-BE49-F238E27FC236}">
              <a16:creationId xmlns:a16="http://schemas.microsoft.com/office/drawing/2014/main" id="{00000000-0008-0000-0100-000035000000}"/>
            </a:ext>
          </a:extLst>
        </xdr:cNvPr>
        <xdr:cNvSpPr txBox="1"/>
      </xdr:nvSpPr>
      <xdr:spPr>
        <a:xfrm>
          <a:off x="7762875" y="11734800"/>
          <a:ext cx="4953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latin typeface="Frutiger LT 47 LightCn" panose="020B0406020204020204" pitchFamily="34" charset="0"/>
            </a:rPr>
            <a:t>oder:</a:t>
          </a:r>
        </a:p>
      </xdr:txBody>
    </xdr:sp>
    <xdr:clientData/>
  </xdr:twoCellAnchor>
  <xdr:twoCellAnchor>
    <xdr:from>
      <xdr:col>5</xdr:col>
      <xdr:colOff>1495425</xdr:colOff>
      <xdr:row>40</xdr:row>
      <xdr:rowOff>0</xdr:rowOff>
    </xdr:from>
    <xdr:to>
      <xdr:col>6</xdr:col>
      <xdr:colOff>0</xdr:colOff>
      <xdr:row>40</xdr:row>
      <xdr:rowOff>0</xdr:rowOff>
    </xdr:to>
    <xdr:sp macro="" textlink="">
      <xdr:nvSpPr>
        <xdr:cNvPr id="54" name="Textfeld 53">
          <a:extLst>
            <a:ext uri="{FF2B5EF4-FFF2-40B4-BE49-F238E27FC236}">
              <a16:creationId xmlns:a16="http://schemas.microsoft.com/office/drawing/2014/main" id="{00000000-0008-0000-0100-000036000000}"/>
            </a:ext>
          </a:extLst>
        </xdr:cNvPr>
        <xdr:cNvSpPr txBox="1"/>
      </xdr:nvSpPr>
      <xdr:spPr>
        <a:xfrm>
          <a:off x="9467850" y="11753850"/>
          <a:ext cx="4953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latin typeface="Frutiger LT 47 LightCn" panose="020B0406020204020204" pitchFamily="34" charset="0"/>
            </a:rPr>
            <a:t>oder:</a:t>
          </a:r>
        </a:p>
      </xdr:txBody>
    </xdr:sp>
    <xdr:clientData/>
  </xdr:twoCellAnchor>
  <mc:AlternateContent xmlns:mc="http://schemas.openxmlformats.org/markup-compatibility/2006">
    <mc:Choice xmlns:a14="http://schemas.microsoft.com/office/drawing/2010/main" Requires="a14">
      <xdr:twoCellAnchor editAs="oneCell">
        <xdr:from>
          <xdr:col>3</xdr:col>
          <xdr:colOff>698500</xdr:colOff>
          <xdr:row>14</xdr:row>
          <xdr:rowOff>381000</xdr:rowOff>
        </xdr:from>
        <xdr:to>
          <xdr:col>3</xdr:col>
          <xdr:colOff>1022350</xdr:colOff>
          <xdr:row>14</xdr:row>
          <xdr:rowOff>603250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869950</xdr:colOff>
          <xdr:row>13</xdr:row>
          <xdr:rowOff>622300</xdr:rowOff>
        </xdr:from>
        <xdr:to>
          <xdr:col>3</xdr:col>
          <xdr:colOff>1193800</xdr:colOff>
          <xdr:row>13</xdr:row>
          <xdr:rowOff>838200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33</xdr:row>
          <xdr:rowOff>95250</xdr:rowOff>
        </xdr:from>
        <xdr:to>
          <xdr:col>4</xdr:col>
          <xdr:colOff>990600</xdr:colOff>
          <xdr:row>33</xdr:row>
          <xdr:rowOff>317500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36</xdr:row>
          <xdr:rowOff>31750</xdr:rowOff>
        </xdr:from>
        <xdr:to>
          <xdr:col>4</xdr:col>
          <xdr:colOff>1009650</xdr:colOff>
          <xdr:row>36</xdr:row>
          <xdr:rowOff>247650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698500</xdr:colOff>
          <xdr:row>37</xdr:row>
          <xdr:rowOff>114300</xdr:rowOff>
        </xdr:from>
        <xdr:to>
          <xdr:col>4</xdr:col>
          <xdr:colOff>1022350</xdr:colOff>
          <xdr:row>37</xdr:row>
          <xdr:rowOff>336550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40</xdr:row>
      <xdr:rowOff>0</xdr:rowOff>
    </xdr:from>
    <xdr:to>
      <xdr:col>6</xdr:col>
      <xdr:colOff>0</xdr:colOff>
      <xdr:row>40</xdr:row>
      <xdr:rowOff>0</xdr:rowOff>
    </xdr:to>
    <xdr:sp macro="" textlink="">
      <xdr:nvSpPr>
        <xdr:cNvPr id="46" name="Textfeld 45">
          <a:extLst>
            <a:ext uri="{FF2B5EF4-FFF2-40B4-BE49-F238E27FC236}">
              <a16:creationId xmlns:a16="http://schemas.microsoft.com/office/drawing/2014/main" id="{00000000-0008-0000-0100-00002E000000}"/>
            </a:ext>
          </a:extLst>
        </xdr:cNvPr>
        <xdr:cNvSpPr txBox="1"/>
      </xdr:nvSpPr>
      <xdr:spPr>
        <a:xfrm>
          <a:off x="9475258" y="16658167"/>
          <a:ext cx="495300"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latin typeface="Frutiger LT 47 LightCn" panose="020B0406020204020204" pitchFamily="34" charset="0"/>
            </a:rPr>
            <a:t>oder:</a:t>
          </a:r>
        </a:p>
      </xdr:txBody>
    </xdr:sp>
    <xdr:clientData/>
  </xdr:twoCellAnchor>
  <mc:AlternateContent xmlns:mc="http://schemas.openxmlformats.org/markup-compatibility/2006">
    <mc:Choice xmlns:a14="http://schemas.microsoft.com/office/drawing/2010/main" Requires="a14">
      <xdr:twoCellAnchor editAs="oneCell">
        <xdr:from>
          <xdr:col>4</xdr:col>
          <xdr:colOff>717550</xdr:colOff>
          <xdr:row>39</xdr:row>
          <xdr:rowOff>88900</xdr:rowOff>
        </xdr:from>
        <xdr:to>
          <xdr:col>4</xdr:col>
          <xdr:colOff>1041400</xdr:colOff>
          <xdr:row>39</xdr:row>
          <xdr:rowOff>304800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736600</xdr:colOff>
          <xdr:row>35</xdr:row>
          <xdr:rowOff>127000</xdr:rowOff>
        </xdr:from>
        <xdr:to>
          <xdr:col>3</xdr:col>
          <xdr:colOff>1060450</xdr:colOff>
          <xdr:row>35</xdr:row>
          <xdr:rowOff>342900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717550</xdr:colOff>
          <xdr:row>35</xdr:row>
          <xdr:rowOff>107950</xdr:rowOff>
        </xdr:from>
        <xdr:to>
          <xdr:col>5</xdr:col>
          <xdr:colOff>1041400</xdr:colOff>
          <xdr:row>35</xdr:row>
          <xdr:rowOff>323850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679450</xdr:colOff>
          <xdr:row>35</xdr:row>
          <xdr:rowOff>107950</xdr:rowOff>
        </xdr:from>
        <xdr:to>
          <xdr:col>4</xdr:col>
          <xdr:colOff>1003300</xdr:colOff>
          <xdr:row>35</xdr:row>
          <xdr:rowOff>323850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704850</xdr:colOff>
          <xdr:row>32</xdr:row>
          <xdr:rowOff>31750</xdr:rowOff>
        </xdr:from>
        <xdr:to>
          <xdr:col>3</xdr:col>
          <xdr:colOff>1028700</xdr:colOff>
          <xdr:row>32</xdr:row>
          <xdr:rowOff>247650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32</xdr:row>
          <xdr:rowOff>31750</xdr:rowOff>
        </xdr:from>
        <xdr:to>
          <xdr:col>4</xdr:col>
          <xdr:colOff>984250</xdr:colOff>
          <xdr:row>32</xdr:row>
          <xdr:rowOff>247650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717550</xdr:colOff>
          <xdr:row>32</xdr:row>
          <xdr:rowOff>12700</xdr:rowOff>
        </xdr:from>
        <xdr:to>
          <xdr:col>5</xdr:col>
          <xdr:colOff>1041400</xdr:colOff>
          <xdr:row>32</xdr:row>
          <xdr:rowOff>228600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34</xdr:row>
          <xdr:rowOff>152400</xdr:rowOff>
        </xdr:from>
        <xdr:to>
          <xdr:col>3</xdr:col>
          <xdr:colOff>1041400</xdr:colOff>
          <xdr:row>34</xdr:row>
          <xdr:rowOff>374650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34</xdr:row>
          <xdr:rowOff>152400</xdr:rowOff>
        </xdr:from>
        <xdr:to>
          <xdr:col>4</xdr:col>
          <xdr:colOff>984250</xdr:colOff>
          <xdr:row>34</xdr:row>
          <xdr:rowOff>374650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717550</xdr:colOff>
          <xdr:row>34</xdr:row>
          <xdr:rowOff>133350</xdr:rowOff>
        </xdr:from>
        <xdr:to>
          <xdr:col>5</xdr:col>
          <xdr:colOff>1041400</xdr:colOff>
          <xdr:row>34</xdr:row>
          <xdr:rowOff>355600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1126255</xdr:colOff>
      <xdr:row>47</xdr:row>
      <xdr:rowOff>3218378</xdr:rowOff>
    </xdr:from>
    <xdr:to>
      <xdr:col>1</xdr:col>
      <xdr:colOff>4000500</xdr:colOff>
      <xdr:row>47</xdr:row>
      <xdr:rowOff>3637477</xdr:rowOff>
    </xdr:to>
    <xdr:grpSp>
      <xdr:nvGrpSpPr>
        <xdr:cNvPr id="3" name="Gruppieren 2">
          <a:extLst>
            <a:ext uri="{FF2B5EF4-FFF2-40B4-BE49-F238E27FC236}">
              <a16:creationId xmlns:a16="http://schemas.microsoft.com/office/drawing/2014/main" id="{00000000-0008-0000-0200-000003000000}"/>
            </a:ext>
          </a:extLst>
        </xdr:cNvPr>
        <xdr:cNvGrpSpPr/>
      </xdr:nvGrpSpPr>
      <xdr:grpSpPr>
        <a:xfrm>
          <a:off x="2852300" y="40475560"/>
          <a:ext cx="2874245" cy="419099"/>
          <a:chOff x="2825746" y="38984750"/>
          <a:chExt cx="2825759" cy="419099"/>
        </a:xfrm>
      </xdr:grpSpPr>
      <xdr:sp macro="" textlink="" fLocksText="0">
        <xdr:nvSpPr>
          <xdr:cNvPr id="17" name="Runde Klammer links/rechts 16">
            <a:extLst>
              <a:ext uri="{FF2B5EF4-FFF2-40B4-BE49-F238E27FC236}">
                <a16:creationId xmlns:a16="http://schemas.microsoft.com/office/drawing/2014/main" id="{00000000-0008-0000-0200-000011000000}"/>
              </a:ext>
            </a:extLst>
          </xdr:cNvPr>
          <xdr:cNvSpPr/>
        </xdr:nvSpPr>
        <xdr:spPr>
          <a:xfrm>
            <a:off x="2825746" y="38984750"/>
            <a:ext cx="2825759" cy="419099"/>
          </a:xfrm>
          <a:prstGeom prst="bracketPair">
            <a:avLst/>
          </a:prstGeom>
          <a:noFill/>
          <a:ln w="6350"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de-DE"/>
          </a:p>
        </xdr:txBody>
      </xdr:sp>
      <xdr:cxnSp macro="">
        <xdr:nvCxnSpPr>
          <xdr:cNvPr id="18" name="Gerader Verbinder 17">
            <a:extLst>
              <a:ext uri="{FF2B5EF4-FFF2-40B4-BE49-F238E27FC236}">
                <a16:creationId xmlns:a16="http://schemas.microsoft.com/office/drawing/2014/main" id="{00000000-0008-0000-0200-000012000000}"/>
              </a:ext>
            </a:extLst>
          </xdr:cNvPr>
          <xdr:cNvCxnSpPr/>
        </xdr:nvCxnSpPr>
        <xdr:spPr>
          <a:xfrm>
            <a:off x="2831038" y="39214207"/>
            <a:ext cx="2796653"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fLocksWithSheet="0"/>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 Type="http://schemas.openxmlformats.org/officeDocument/2006/relationships/vmlDrawing" Target="../drawings/vmlDrawing3.v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vmlDrawing" Target="../drawings/vmlDrawing4.v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2:E28"/>
  <sheetViews>
    <sheetView showGridLines="0" zoomScaleNormal="100" workbookViewId="0">
      <selection activeCell="B32" sqref="B32"/>
    </sheetView>
  </sheetViews>
  <sheetFormatPr baseColWidth="10" defaultColWidth="11.453125" defaultRowHeight="14"/>
  <cols>
    <col min="1" max="1" width="24.7265625" style="1" customWidth="1"/>
    <col min="2" max="2" width="55" style="1" customWidth="1"/>
    <col min="3" max="3" width="8.26953125" style="1" customWidth="1"/>
    <col min="4" max="4" width="56.7265625" style="1" customWidth="1"/>
    <col min="5" max="16384" width="11.453125" style="1"/>
  </cols>
  <sheetData>
    <row r="2" spans="1:5" ht="14.5">
      <c r="A2" s="2" t="s">
        <v>1</v>
      </c>
      <c r="B2" s="1" t="s">
        <v>26</v>
      </c>
      <c r="C2"/>
      <c r="D2"/>
      <c r="E2"/>
    </row>
    <row r="3" spans="1:5" ht="14.5">
      <c r="A3" s="2" t="s">
        <v>2</v>
      </c>
      <c r="B3" s="1" t="s">
        <v>57</v>
      </c>
      <c r="C3"/>
      <c r="D3"/>
      <c r="E3"/>
    </row>
    <row r="4" spans="1:5" ht="30.75" customHeight="1">
      <c r="A4" s="10" t="s">
        <v>0</v>
      </c>
      <c r="B4" s="168" t="s">
        <v>59</v>
      </c>
      <c r="C4" s="169"/>
      <c r="D4" s="169"/>
      <c r="E4" s="169"/>
    </row>
    <row r="5" spans="1:5" ht="14.5">
      <c r="A5" s="2" t="s">
        <v>3</v>
      </c>
      <c r="B5" s="1" t="s">
        <v>58</v>
      </c>
      <c r="C5"/>
      <c r="D5"/>
      <c r="E5"/>
    </row>
    <row r="7" spans="1:5">
      <c r="A7" s="2" t="s">
        <v>32</v>
      </c>
      <c r="B7" s="45" t="s">
        <v>33</v>
      </c>
    </row>
    <row r="8" spans="1:5" ht="14.5">
      <c r="A8" s="2"/>
      <c r="B8"/>
    </row>
    <row r="9" spans="1:5" ht="14.5">
      <c r="A9" s="2"/>
      <c r="B9"/>
    </row>
    <row r="10" spans="1:5" ht="15.5">
      <c r="A10" s="145" t="s">
        <v>27</v>
      </c>
      <c r="B10" s="144"/>
      <c r="C10" s="144"/>
    </row>
    <row r="11" spans="1:5" ht="14.5">
      <c r="A11" s="2"/>
      <c r="B11"/>
    </row>
    <row r="12" spans="1:5" ht="15.5">
      <c r="A12" s="173" t="s">
        <v>4</v>
      </c>
      <c r="B12" s="174"/>
      <c r="C12" s="21" t="s">
        <v>17</v>
      </c>
      <c r="D12" s="21" t="s">
        <v>15</v>
      </c>
    </row>
    <row r="13" spans="1:5" ht="14.5">
      <c r="A13" s="170" t="s">
        <v>28</v>
      </c>
      <c r="B13" s="171"/>
      <c r="C13" s="6"/>
      <c r="D13" s="20"/>
    </row>
    <row r="14" spans="1:5" ht="14.5">
      <c r="A14" s="170" t="s">
        <v>29</v>
      </c>
      <c r="B14" s="171"/>
      <c r="C14" s="6"/>
      <c r="D14" s="20"/>
    </row>
    <row r="15" spans="1:5" ht="14.5">
      <c r="A15" s="172" t="s">
        <v>50</v>
      </c>
      <c r="B15" s="178"/>
      <c r="C15" s="6"/>
      <c r="D15" s="20"/>
    </row>
    <row r="16" spans="1:5" ht="14.5">
      <c r="A16" s="179" t="s">
        <v>30</v>
      </c>
      <c r="B16" s="180"/>
      <c r="C16" s="6"/>
      <c r="D16" s="20"/>
    </row>
    <row r="17" spans="1:4" ht="10" customHeight="1">
      <c r="A17" s="175"/>
      <c r="B17" s="176"/>
      <c r="C17" s="176"/>
      <c r="D17" s="7"/>
    </row>
    <row r="18" spans="1:4" ht="15.5">
      <c r="A18" s="173" t="s">
        <v>8</v>
      </c>
      <c r="B18" s="174"/>
      <c r="C18" s="21" t="s">
        <v>17</v>
      </c>
      <c r="D18" s="21" t="s">
        <v>15</v>
      </c>
    </row>
    <row r="19" spans="1:4" ht="14.5">
      <c r="A19" s="170" t="s">
        <v>7</v>
      </c>
      <c r="B19" s="171"/>
      <c r="C19" s="6"/>
      <c r="D19" s="20"/>
    </row>
    <row r="20" spans="1:4" ht="14.5">
      <c r="A20" s="170" t="s">
        <v>12</v>
      </c>
      <c r="B20" s="171"/>
      <c r="C20" s="6"/>
      <c r="D20" s="20"/>
    </row>
    <row r="21" spans="1:4" ht="14.5">
      <c r="A21" s="170" t="s">
        <v>18</v>
      </c>
      <c r="B21" s="171"/>
      <c r="C21" s="6"/>
      <c r="D21" s="20"/>
    </row>
    <row r="22" spans="1:4" ht="14.5">
      <c r="A22" s="170" t="s">
        <v>6</v>
      </c>
      <c r="B22" s="171"/>
      <c r="C22" s="6"/>
      <c r="D22" s="20"/>
    </row>
    <row r="23" spans="1:4" ht="10" customHeight="1">
      <c r="A23" s="175"/>
      <c r="B23" s="177"/>
      <c r="C23" s="177"/>
      <c r="D23" s="7"/>
    </row>
    <row r="24" spans="1:4" ht="15.5">
      <c r="A24" s="173" t="s">
        <v>19</v>
      </c>
      <c r="B24" s="174"/>
      <c r="C24" s="21" t="s">
        <v>17</v>
      </c>
      <c r="D24" s="21" t="s">
        <v>15</v>
      </c>
    </row>
    <row r="25" spans="1:4" ht="14.5">
      <c r="A25" s="172" t="s">
        <v>23</v>
      </c>
      <c r="B25" s="171"/>
      <c r="C25" s="6"/>
      <c r="D25" s="20"/>
    </row>
    <row r="28" spans="1:4">
      <c r="A28" s="1" t="s">
        <v>88</v>
      </c>
    </row>
  </sheetData>
  <mergeCells count="16">
    <mergeCell ref="B4:E4"/>
    <mergeCell ref="A10:C10"/>
    <mergeCell ref="A21:B21"/>
    <mergeCell ref="A22:B22"/>
    <mergeCell ref="A25:B25"/>
    <mergeCell ref="A12:B12"/>
    <mergeCell ref="A24:B24"/>
    <mergeCell ref="A17:C17"/>
    <mergeCell ref="A23:C23"/>
    <mergeCell ref="A13:B13"/>
    <mergeCell ref="A15:B15"/>
    <mergeCell ref="A18:B18"/>
    <mergeCell ref="A19:B19"/>
    <mergeCell ref="A20:B20"/>
    <mergeCell ref="A14:B14"/>
    <mergeCell ref="A16:B16"/>
  </mergeCells>
  <pageMargins left="0.70866141732283472" right="0.70866141732283472" top="1.3779527559055118" bottom="0.78740157480314965" header="0.31496062992125984" footer="0.31496062992125984"/>
  <pageSetup paperSize="9" scale="55" orientation="portrait" r:id="rId1"/>
  <headerFooter>
    <oddHeader>&amp;R&amp;G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122" r:id="rId5" name="Check Box 2">
              <controlPr defaultSize="0" autoFill="0" autoLine="0" autoPict="0">
                <anchor moveWithCells="1">
                  <from>
                    <xdr:col>2</xdr:col>
                    <xdr:colOff>184150</xdr:colOff>
                    <xdr:row>12</xdr:row>
                    <xdr:rowOff>184150</xdr:rowOff>
                  </from>
                  <to>
                    <xdr:col>2</xdr:col>
                    <xdr:colOff>488950</xdr:colOff>
                    <xdr:row>14</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184150</xdr:colOff>
                    <xdr:row>13</xdr:row>
                    <xdr:rowOff>165100</xdr:rowOff>
                  </from>
                  <to>
                    <xdr:col>2</xdr:col>
                    <xdr:colOff>488950</xdr:colOff>
                    <xdr:row>15</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171450</xdr:colOff>
                    <xdr:row>17</xdr:row>
                    <xdr:rowOff>190500</xdr:rowOff>
                  </from>
                  <to>
                    <xdr:col>2</xdr:col>
                    <xdr:colOff>476250</xdr:colOff>
                    <xdr:row>19</xdr:row>
                    <xdr:rowOff>19050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171450</xdr:colOff>
                    <xdr:row>18</xdr:row>
                    <xdr:rowOff>171450</xdr:rowOff>
                  </from>
                  <to>
                    <xdr:col>2</xdr:col>
                    <xdr:colOff>476250</xdr:colOff>
                    <xdr:row>20</xdr:row>
                    <xdr:rowOff>12700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2</xdr:col>
                    <xdr:colOff>171450</xdr:colOff>
                    <xdr:row>19</xdr:row>
                    <xdr:rowOff>165100</xdr:rowOff>
                  </from>
                  <to>
                    <xdr:col>2</xdr:col>
                    <xdr:colOff>476250</xdr:colOff>
                    <xdr:row>21</xdr:row>
                    <xdr:rowOff>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2</xdr:col>
                    <xdr:colOff>171450</xdr:colOff>
                    <xdr:row>20</xdr:row>
                    <xdr:rowOff>152400</xdr:rowOff>
                  </from>
                  <to>
                    <xdr:col>2</xdr:col>
                    <xdr:colOff>476250</xdr:colOff>
                    <xdr:row>21</xdr:row>
                    <xdr:rowOff>184150</xdr:rowOff>
                  </to>
                </anchor>
              </controlPr>
            </control>
          </mc:Choice>
        </mc:AlternateContent>
        <mc:AlternateContent xmlns:mc="http://schemas.openxmlformats.org/markup-compatibility/2006">
          <mc:Choice Requires="x14">
            <control shapeId="5121" r:id="rId11" name="Check Box 1">
              <controlPr defaultSize="0" autoFill="0" autoLine="0" autoPict="0">
                <anchor moveWithCells="1">
                  <from>
                    <xdr:col>2</xdr:col>
                    <xdr:colOff>184150</xdr:colOff>
                    <xdr:row>11</xdr:row>
                    <xdr:rowOff>190500</xdr:rowOff>
                  </from>
                  <to>
                    <xdr:col>2</xdr:col>
                    <xdr:colOff>488950</xdr:colOff>
                    <xdr:row>13</xdr:row>
                    <xdr:rowOff>19050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2</xdr:col>
                    <xdr:colOff>184150</xdr:colOff>
                    <xdr:row>23</xdr:row>
                    <xdr:rowOff>184150</xdr:rowOff>
                  </from>
                  <to>
                    <xdr:col>2</xdr:col>
                    <xdr:colOff>488950</xdr:colOff>
                    <xdr:row>25</xdr:row>
                    <xdr:rowOff>12700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2</xdr:col>
                    <xdr:colOff>184150</xdr:colOff>
                    <xdr:row>14</xdr:row>
                    <xdr:rowOff>165100</xdr:rowOff>
                  </from>
                  <to>
                    <xdr:col>2</xdr:col>
                    <xdr:colOff>488950</xdr:colOff>
                    <xdr:row>16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2:J42"/>
  <sheetViews>
    <sheetView showGridLines="0" zoomScale="90" zoomScaleNormal="90" workbookViewId="0">
      <selection activeCell="F18" sqref="F18:H18"/>
    </sheetView>
  </sheetViews>
  <sheetFormatPr baseColWidth="10" defaultRowHeight="14.5"/>
  <cols>
    <col min="1" max="1" width="24.7265625" customWidth="1"/>
    <col min="2" max="2" width="57.7265625" customWidth="1"/>
    <col min="4" max="8" width="25.7265625" customWidth="1"/>
    <col min="9" max="9" width="15.54296875" customWidth="1"/>
    <col min="10" max="10" width="68.453125" customWidth="1"/>
  </cols>
  <sheetData>
    <row r="2" spans="1:6">
      <c r="A2" s="2" t="s">
        <v>1</v>
      </c>
      <c r="B2" s="1" t="s">
        <v>26</v>
      </c>
    </row>
    <row r="3" spans="1:6">
      <c r="A3" s="2" t="s">
        <v>2</v>
      </c>
      <c r="B3" s="1" t="str">
        <f>'1. Formale Prüfung'!B3</f>
        <v>2026/702/8904</v>
      </c>
    </row>
    <row r="4" spans="1:6" ht="30" customHeight="1">
      <c r="A4" s="10" t="s">
        <v>0</v>
      </c>
      <c r="B4" s="168" t="s">
        <v>59</v>
      </c>
      <c r="C4" s="169"/>
      <c r="D4" s="169"/>
      <c r="E4" s="169"/>
      <c r="F4" s="169"/>
    </row>
    <row r="5" spans="1:6">
      <c r="A5" s="2" t="s">
        <v>3</v>
      </c>
      <c r="B5" s="1" t="s">
        <v>58</v>
      </c>
    </row>
    <row r="7" spans="1:6">
      <c r="A7" s="2" t="s">
        <v>32</v>
      </c>
      <c r="B7" s="45" t="str">
        <f>'1. Formale Prüfung'!B7</f>
        <v>Name der Unternehmens</v>
      </c>
    </row>
    <row r="8" spans="1:6">
      <c r="A8" s="2"/>
    </row>
    <row r="9" spans="1:6">
      <c r="A9" s="2"/>
    </row>
    <row r="10" spans="1:6" ht="15.5">
      <c r="A10" s="145" t="s">
        <v>14</v>
      </c>
      <c r="B10" s="146"/>
    </row>
    <row r="11" spans="1:6" ht="15.5">
      <c r="A11" s="17"/>
      <c r="B11" s="18"/>
    </row>
    <row r="12" spans="1:6" ht="8.15" customHeight="1">
      <c r="A12" s="17"/>
      <c r="B12" s="18"/>
    </row>
    <row r="13" spans="1:6" ht="30" customHeight="1">
      <c r="A13" s="187" t="s">
        <v>25</v>
      </c>
      <c r="B13" s="188"/>
      <c r="C13" s="189"/>
      <c r="D13" s="5" t="s">
        <v>11</v>
      </c>
      <c r="E13" s="116"/>
    </row>
    <row r="14" spans="1:6" ht="121.5" customHeight="1">
      <c r="A14" s="181" t="s">
        <v>85</v>
      </c>
      <c r="B14" s="190"/>
      <c r="C14" s="183"/>
      <c r="D14" s="14"/>
    </row>
    <row r="15" spans="1:6" ht="113.5" customHeight="1">
      <c r="A15" s="181" t="s">
        <v>63</v>
      </c>
      <c r="B15" s="182"/>
      <c r="C15" s="183"/>
      <c r="D15" s="14"/>
    </row>
    <row r="16" spans="1:6" ht="171" customHeight="1">
      <c r="A16" s="181" t="s">
        <v>86</v>
      </c>
      <c r="B16" s="190"/>
      <c r="C16" s="183"/>
      <c r="D16" s="14"/>
    </row>
    <row r="17" spans="1:10" ht="132" customHeight="1">
      <c r="A17" s="181" t="s">
        <v>89</v>
      </c>
      <c r="B17" s="182"/>
      <c r="C17" s="183"/>
      <c r="D17" s="14"/>
      <c r="F17" s="87"/>
      <c r="G17" s="31"/>
      <c r="H17" s="32"/>
      <c r="I17" s="33"/>
      <c r="J17" s="34"/>
    </row>
    <row r="18" spans="1:10" ht="111.75" customHeight="1">
      <c r="A18" s="184" t="s">
        <v>91</v>
      </c>
      <c r="B18" s="185"/>
      <c r="C18" s="186"/>
      <c r="D18" s="14"/>
      <c r="E18" s="114"/>
      <c r="F18" s="191"/>
      <c r="G18" s="191"/>
      <c r="H18" s="191"/>
      <c r="I18" s="33"/>
      <c r="J18" s="34"/>
    </row>
    <row r="19" spans="1:10" ht="84" customHeight="1">
      <c r="A19" s="181" t="s">
        <v>64</v>
      </c>
      <c r="B19" s="190"/>
      <c r="C19" s="183"/>
      <c r="D19" s="14"/>
    </row>
    <row r="20" spans="1:10" ht="8.15" customHeight="1" thickBot="1">
      <c r="A20" s="203"/>
      <c r="B20" s="171"/>
      <c r="C20" s="171"/>
      <c r="D20" s="131"/>
    </row>
    <row r="21" spans="1:10" ht="15" customHeight="1" thickBot="1">
      <c r="A21" s="201" t="s">
        <v>16</v>
      </c>
      <c r="B21" s="202"/>
      <c r="C21" s="202"/>
      <c r="D21" s="19"/>
      <c r="E21" s="4"/>
    </row>
    <row r="22" spans="1:10" ht="15" customHeight="1">
      <c r="B22" s="1"/>
      <c r="C22" s="22" t="s">
        <v>13</v>
      </c>
    </row>
    <row r="23" spans="1:10" ht="25.5" customHeight="1">
      <c r="A23" s="17"/>
      <c r="B23" s="18"/>
    </row>
    <row r="24" spans="1:10">
      <c r="C24" s="15"/>
    </row>
    <row r="25" spans="1:10" ht="15.5">
      <c r="A25" s="145" t="s">
        <v>87</v>
      </c>
      <c r="B25" s="146"/>
      <c r="C25" s="15"/>
    </row>
    <row r="26" spans="1:10" ht="16" thickBot="1">
      <c r="A26" s="17"/>
      <c r="B26" s="18"/>
    </row>
    <row r="27" spans="1:10" ht="15" customHeight="1">
      <c r="A27" s="198" t="s">
        <v>62</v>
      </c>
      <c r="B27" s="199"/>
      <c r="C27" s="200"/>
      <c r="D27" s="49" t="s">
        <v>35</v>
      </c>
      <c r="E27" s="49" t="s">
        <v>36</v>
      </c>
      <c r="F27" s="49" t="s">
        <v>37</v>
      </c>
    </row>
    <row r="28" spans="1:10" ht="16.5" customHeight="1">
      <c r="A28" s="192" t="s">
        <v>40</v>
      </c>
      <c r="B28" s="193"/>
      <c r="C28" s="194"/>
      <c r="D28" s="50"/>
      <c r="E28" s="50"/>
      <c r="F28" s="50"/>
    </row>
    <row r="29" spans="1:10" ht="16.5" customHeight="1">
      <c r="A29" s="192" t="s">
        <v>38</v>
      </c>
      <c r="B29" s="193"/>
      <c r="C29" s="194"/>
      <c r="D29" s="51"/>
      <c r="E29" s="51"/>
      <c r="F29" s="54"/>
    </row>
    <row r="30" spans="1:10" ht="16.5" customHeight="1">
      <c r="A30" s="192" t="s">
        <v>39</v>
      </c>
      <c r="B30" s="193"/>
      <c r="C30" s="194"/>
      <c r="D30" s="52"/>
      <c r="E30" s="52"/>
      <c r="F30" s="50"/>
    </row>
    <row r="31" spans="1:10" ht="15" customHeight="1">
      <c r="A31" s="56"/>
      <c r="B31" s="57"/>
      <c r="C31" s="57"/>
      <c r="D31" s="204"/>
      <c r="E31" s="205"/>
      <c r="F31" s="206"/>
    </row>
    <row r="32" spans="1:10" ht="15" customHeight="1">
      <c r="A32" s="195" t="s">
        <v>34</v>
      </c>
      <c r="B32" s="196"/>
      <c r="C32" s="197"/>
      <c r="D32" s="53" t="s">
        <v>11</v>
      </c>
      <c r="E32" s="53" t="s">
        <v>11</v>
      </c>
      <c r="F32" s="53" t="s">
        <v>11</v>
      </c>
    </row>
    <row r="33" spans="1:8" ht="22.5" customHeight="1">
      <c r="A33" s="207" t="s">
        <v>95</v>
      </c>
      <c r="B33" s="208"/>
      <c r="C33" s="209"/>
      <c r="D33" s="117"/>
      <c r="E33" s="117"/>
      <c r="F33" s="117"/>
    </row>
    <row r="34" spans="1:8" ht="42.75" customHeight="1">
      <c r="A34" s="207" t="s">
        <v>93</v>
      </c>
      <c r="B34" s="208"/>
      <c r="C34" s="209"/>
      <c r="D34" s="50"/>
      <c r="E34" s="50"/>
      <c r="F34" s="50"/>
    </row>
    <row r="35" spans="1:8" ht="42.75" customHeight="1">
      <c r="A35" s="207" t="s">
        <v>94</v>
      </c>
      <c r="B35" s="208"/>
      <c r="C35" s="209"/>
      <c r="D35" s="50"/>
      <c r="E35" s="50"/>
      <c r="F35" s="50"/>
    </row>
    <row r="36" spans="1:8" ht="42.75" customHeight="1">
      <c r="A36" s="207" t="s">
        <v>98</v>
      </c>
      <c r="B36" s="208"/>
      <c r="C36" s="215"/>
      <c r="D36" s="50"/>
      <c r="E36" s="50"/>
      <c r="F36" s="50"/>
    </row>
    <row r="37" spans="1:8" ht="22" customHeight="1">
      <c r="A37" s="207" t="s">
        <v>102</v>
      </c>
      <c r="B37" s="208"/>
      <c r="C37" s="209"/>
      <c r="D37" s="51"/>
      <c r="E37" s="51"/>
      <c r="F37" s="54"/>
    </row>
    <row r="38" spans="1:8" ht="39.75" customHeight="1">
      <c r="A38" s="207" t="s">
        <v>103</v>
      </c>
      <c r="B38" s="208"/>
      <c r="C38" s="209"/>
      <c r="D38" s="52"/>
      <c r="E38" s="52"/>
      <c r="F38" s="50"/>
    </row>
    <row r="39" spans="1:8" ht="43.5" customHeight="1">
      <c r="A39" s="207" t="s">
        <v>104</v>
      </c>
      <c r="B39" s="208"/>
      <c r="C39" s="209"/>
      <c r="D39" s="52"/>
      <c r="E39" s="52"/>
      <c r="F39" s="50"/>
    </row>
    <row r="40" spans="1:8" ht="33.75" customHeight="1" thickBot="1">
      <c r="A40" s="207" t="s">
        <v>105</v>
      </c>
      <c r="B40" s="208"/>
      <c r="C40" s="209"/>
      <c r="D40" s="115"/>
      <c r="E40" s="115"/>
      <c r="F40" s="115"/>
      <c r="G40" s="88"/>
      <c r="H40" s="88"/>
    </row>
    <row r="41" spans="1:8" ht="32.25" customHeight="1" thickBot="1">
      <c r="A41" s="213" t="s">
        <v>55</v>
      </c>
      <c r="B41" s="214"/>
      <c r="C41" s="214"/>
      <c r="D41" s="210"/>
      <c r="E41" s="211"/>
      <c r="F41" s="212"/>
    </row>
    <row r="42" spans="1:8">
      <c r="B42" s="1"/>
      <c r="C42" s="22"/>
    </row>
  </sheetData>
  <mergeCells count="29">
    <mergeCell ref="D31:F31"/>
    <mergeCell ref="A40:C40"/>
    <mergeCell ref="D41:F41"/>
    <mergeCell ref="A33:C33"/>
    <mergeCell ref="A35:C35"/>
    <mergeCell ref="A41:C41"/>
    <mergeCell ref="A34:C34"/>
    <mergeCell ref="A37:C37"/>
    <mergeCell ref="A36:C36"/>
    <mergeCell ref="A39:C39"/>
    <mergeCell ref="A38:C38"/>
    <mergeCell ref="A21:C21"/>
    <mergeCell ref="A20:D20"/>
    <mergeCell ref="A17:C17"/>
    <mergeCell ref="A19:C19"/>
    <mergeCell ref="A25:B25"/>
    <mergeCell ref="A28:C28"/>
    <mergeCell ref="A29:C29"/>
    <mergeCell ref="A30:C30"/>
    <mergeCell ref="A32:C32"/>
    <mergeCell ref="A27:C27"/>
    <mergeCell ref="A15:C15"/>
    <mergeCell ref="B4:F4"/>
    <mergeCell ref="A10:B10"/>
    <mergeCell ref="A18:C18"/>
    <mergeCell ref="A13:C13"/>
    <mergeCell ref="A16:C16"/>
    <mergeCell ref="A14:C14"/>
    <mergeCell ref="F18:H18"/>
  </mergeCells>
  <pageMargins left="0.70866141732283472" right="0.70866141732283472" top="1.3779527559055118" bottom="0.78740157480314965" header="0.31496062992125984" footer="0.31496062992125984"/>
  <pageSetup paperSize="8" scale="58" orientation="portrait" r:id="rId1"/>
  <headerFooter>
    <oddHeader>&amp;R&amp;G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93" r:id="rId5" name="Check Box 21">
              <controlPr defaultSize="0" autoFill="0" autoLine="0" autoPict="0">
                <anchor moveWithCells="1">
                  <from>
                    <xdr:col>3</xdr:col>
                    <xdr:colOff>609600</xdr:colOff>
                    <xdr:row>18</xdr:row>
                    <xdr:rowOff>374650</xdr:rowOff>
                  </from>
                  <to>
                    <xdr:col>3</xdr:col>
                    <xdr:colOff>933450</xdr:colOff>
                    <xdr:row>18</xdr:row>
                    <xdr:rowOff>590550</xdr:rowOff>
                  </to>
                </anchor>
              </controlPr>
            </control>
          </mc:Choice>
        </mc:AlternateContent>
        <mc:AlternateContent xmlns:mc="http://schemas.openxmlformats.org/markup-compatibility/2006">
          <mc:Choice Requires="x14">
            <control shapeId="3094" r:id="rId6" name="Check Box 22">
              <controlPr defaultSize="0" autoFill="0" autoLine="0" autoPict="0">
                <anchor moveWithCells="1">
                  <from>
                    <xdr:col>3</xdr:col>
                    <xdr:colOff>698500</xdr:colOff>
                    <xdr:row>15</xdr:row>
                    <xdr:rowOff>590550</xdr:rowOff>
                  </from>
                  <to>
                    <xdr:col>3</xdr:col>
                    <xdr:colOff>1022350</xdr:colOff>
                    <xdr:row>15</xdr:row>
                    <xdr:rowOff>812800</xdr:rowOff>
                  </to>
                </anchor>
              </controlPr>
            </control>
          </mc:Choice>
        </mc:AlternateContent>
        <mc:AlternateContent xmlns:mc="http://schemas.openxmlformats.org/markup-compatibility/2006">
          <mc:Choice Requires="x14">
            <control shapeId="3100" r:id="rId7" name="Check Box 28">
              <controlPr defaultSize="0" autoFill="0" autoLine="0" autoPict="0">
                <anchor moveWithCells="1">
                  <from>
                    <xdr:col>3</xdr:col>
                    <xdr:colOff>698500</xdr:colOff>
                    <xdr:row>15</xdr:row>
                    <xdr:rowOff>393700</xdr:rowOff>
                  </from>
                  <to>
                    <xdr:col>3</xdr:col>
                    <xdr:colOff>1022350</xdr:colOff>
                    <xdr:row>15</xdr:row>
                    <xdr:rowOff>609600</xdr:rowOff>
                  </to>
                </anchor>
              </controlPr>
            </control>
          </mc:Choice>
        </mc:AlternateContent>
        <mc:AlternateContent xmlns:mc="http://schemas.openxmlformats.org/markup-compatibility/2006">
          <mc:Choice Requires="x14">
            <control shapeId="3101" r:id="rId8" name="Check Box 29">
              <controlPr defaultSize="0" autoFill="0" autoLine="0" autoPict="0">
                <anchor moveWithCells="1">
                  <from>
                    <xdr:col>3</xdr:col>
                    <xdr:colOff>647700</xdr:colOff>
                    <xdr:row>16</xdr:row>
                    <xdr:rowOff>533400</xdr:rowOff>
                  </from>
                  <to>
                    <xdr:col>3</xdr:col>
                    <xdr:colOff>971550</xdr:colOff>
                    <xdr:row>16</xdr:row>
                    <xdr:rowOff>755650</xdr:rowOff>
                  </to>
                </anchor>
              </controlPr>
            </control>
          </mc:Choice>
        </mc:AlternateContent>
        <mc:AlternateContent xmlns:mc="http://schemas.openxmlformats.org/markup-compatibility/2006">
          <mc:Choice Requires="x14">
            <control shapeId="3102" r:id="rId9" name="Check Box 30">
              <controlPr defaultSize="0" autoFill="0" autoLine="0" autoPict="0">
                <anchor moveWithCells="1">
                  <from>
                    <xdr:col>3</xdr:col>
                    <xdr:colOff>660400</xdr:colOff>
                    <xdr:row>17</xdr:row>
                    <xdr:rowOff>133350</xdr:rowOff>
                  </from>
                  <to>
                    <xdr:col>3</xdr:col>
                    <xdr:colOff>984250</xdr:colOff>
                    <xdr:row>17</xdr:row>
                    <xdr:rowOff>355600</xdr:rowOff>
                  </to>
                </anchor>
              </controlPr>
            </control>
          </mc:Choice>
        </mc:AlternateContent>
        <mc:AlternateContent xmlns:mc="http://schemas.openxmlformats.org/markup-compatibility/2006">
          <mc:Choice Requires="x14">
            <control shapeId="3104" r:id="rId10" name="Check Box 32">
              <controlPr defaultSize="0" autoFill="0" autoLine="0" autoPict="0">
                <anchor moveWithCells="1">
                  <from>
                    <xdr:col>3</xdr:col>
                    <xdr:colOff>622300</xdr:colOff>
                    <xdr:row>15</xdr:row>
                    <xdr:rowOff>1885950</xdr:rowOff>
                  </from>
                  <to>
                    <xdr:col>3</xdr:col>
                    <xdr:colOff>946150</xdr:colOff>
                    <xdr:row>15</xdr:row>
                    <xdr:rowOff>2108200</xdr:rowOff>
                  </to>
                </anchor>
              </controlPr>
            </control>
          </mc:Choice>
        </mc:AlternateContent>
        <mc:AlternateContent xmlns:mc="http://schemas.openxmlformats.org/markup-compatibility/2006">
          <mc:Choice Requires="x14">
            <control shapeId="3098" r:id="rId11" name="Check Box 26">
              <controlPr defaultSize="0" autoFill="0" autoLine="0" autoPict="0">
                <anchor moveWithCells="1">
                  <from>
                    <xdr:col>3</xdr:col>
                    <xdr:colOff>476250</xdr:colOff>
                    <xdr:row>13</xdr:row>
                    <xdr:rowOff>609600</xdr:rowOff>
                  </from>
                  <to>
                    <xdr:col>3</xdr:col>
                    <xdr:colOff>800100</xdr:colOff>
                    <xdr:row>13</xdr:row>
                    <xdr:rowOff>831850</xdr:rowOff>
                  </to>
                </anchor>
              </controlPr>
            </control>
          </mc:Choice>
        </mc:AlternateContent>
        <mc:AlternateContent xmlns:mc="http://schemas.openxmlformats.org/markup-compatibility/2006">
          <mc:Choice Requires="x14">
            <control shapeId="3107" r:id="rId12" name="Check Box 35">
              <controlPr defaultSize="0" autoFill="0" autoLine="0" autoPict="0">
                <anchor moveWithCells="1">
                  <from>
                    <xdr:col>3</xdr:col>
                    <xdr:colOff>742950</xdr:colOff>
                    <xdr:row>33</xdr:row>
                    <xdr:rowOff>127000</xdr:rowOff>
                  </from>
                  <to>
                    <xdr:col>3</xdr:col>
                    <xdr:colOff>1066800</xdr:colOff>
                    <xdr:row>33</xdr:row>
                    <xdr:rowOff>342900</xdr:rowOff>
                  </to>
                </anchor>
              </controlPr>
            </control>
          </mc:Choice>
        </mc:AlternateContent>
        <mc:AlternateContent xmlns:mc="http://schemas.openxmlformats.org/markup-compatibility/2006">
          <mc:Choice Requires="x14">
            <control shapeId="3108" r:id="rId13" name="Check Box 36">
              <controlPr defaultSize="0" autoFill="0" autoLine="0" autoPict="0">
                <anchor moveWithCells="1">
                  <from>
                    <xdr:col>3</xdr:col>
                    <xdr:colOff>742950</xdr:colOff>
                    <xdr:row>36</xdr:row>
                    <xdr:rowOff>31750</xdr:rowOff>
                  </from>
                  <to>
                    <xdr:col>3</xdr:col>
                    <xdr:colOff>1066800</xdr:colOff>
                    <xdr:row>36</xdr:row>
                    <xdr:rowOff>247650</xdr:rowOff>
                  </to>
                </anchor>
              </controlPr>
            </control>
          </mc:Choice>
        </mc:AlternateContent>
        <mc:AlternateContent xmlns:mc="http://schemas.openxmlformats.org/markup-compatibility/2006">
          <mc:Choice Requires="x14">
            <control shapeId="3111" r:id="rId14" name="Check Box 39">
              <controlPr defaultSize="0" autoFill="0" autoLine="0" autoPict="0">
                <anchor moveWithCells="1">
                  <from>
                    <xdr:col>3</xdr:col>
                    <xdr:colOff>736600</xdr:colOff>
                    <xdr:row>37</xdr:row>
                    <xdr:rowOff>127000</xdr:rowOff>
                  </from>
                  <to>
                    <xdr:col>3</xdr:col>
                    <xdr:colOff>1060450</xdr:colOff>
                    <xdr:row>37</xdr:row>
                    <xdr:rowOff>342900</xdr:rowOff>
                  </to>
                </anchor>
              </controlPr>
            </control>
          </mc:Choice>
        </mc:AlternateContent>
        <mc:AlternateContent xmlns:mc="http://schemas.openxmlformats.org/markup-compatibility/2006">
          <mc:Choice Requires="x14">
            <control shapeId="3113" r:id="rId15" name="Check Box 41">
              <controlPr defaultSize="0" autoFill="0" autoLine="0" autoPict="0">
                <anchor moveWithCells="1">
                  <from>
                    <xdr:col>3</xdr:col>
                    <xdr:colOff>742950</xdr:colOff>
                    <xdr:row>38</xdr:row>
                    <xdr:rowOff>133350</xdr:rowOff>
                  </from>
                  <to>
                    <xdr:col>3</xdr:col>
                    <xdr:colOff>1066800</xdr:colOff>
                    <xdr:row>38</xdr:row>
                    <xdr:rowOff>355600</xdr:rowOff>
                  </to>
                </anchor>
              </controlPr>
            </control>
          </mc:Choice>
        </mc:AlternateContent>
        <mc:AlternateContent xmlns:mc="http://schemas.openxmlformats.org/markup-compatibility/2006">
          <mc:Choice Requires="x14">
            <control shapeId="3116" r:id="rId16" name="Check Box 44">
              <controlPr defaultSize="0" autoFill="0" autoLine="0" autoPict="0">
                <anchor moveWithCells="1">
                  <from>
                    <xdr:col>3</xdr:col>
                    <xdr:colOff>717550</xdr:colOff>
                    <xdr:row>39</xdr:row>
                    <xdr:rowOff>107950</xdr:rowOff>
                  </from>
                  <to>
                    <xdr:col>3</xdr:col>
                    <xdr:colOff>1041400</xdr:colOff>
                    <xdr:row>39</xdr:row>
                    <xdr:rowOff>336550</xdr:rowOff>
                  </to>
                </anchor>
              </controlPr>
            </control>
          </mc:Choice>
        </mc:AlternateContent>
        <mc:AlternateContent xmlns:mc="http://schemas.openxmlformats.org/markup-compatibility/2006">
          <mc:Choice Requires="x14">
            <control shapeId="3120" r:id="rId17" name="Check Box 48">
              <controlPr defaultSize="0" autoFill="0" autoLine="0" autoPict="0">
                <anchor moveWithCells="1">
                  <from>
                    <xdr:col>5</xdr:col>
                    <xdr:colOff>704850</xdr:colOff>
                    <xdr:row>33</xdr:row>
                    <xdr:rowOff>107950</xdr:rowOff>
                  </from>
                  <to>
                    <xdr:col>5</xdr:col>
                    <xdr:colOff>1028700</xdr:colOff>
                    <xdr:row>33</xdr:row>
                    <xdr:rowOff>323850</xdr:rowOff>
                  </to>
                </anchor>
              </controlPr>
            </control>
          </mc:Choice>
        </mc:AlternateContent>
        <mc:AlternateContent xmlns:mc="http://schemas.openxmlformats.org/markup-compatibility/2006">
          <mc:Choice Requires="x14">
            <control shapeId="3121" r:id="rId18" name="Check Box 49">
              <controlPr defaultSize="0" autoFill="0" autoLine="0" autoPict="0">
                <anchor moveWithCells="1">
                  <from>
                    <xdr:col>5</xdr:col>
                    <xdr:colOff>736600</xdr:colOff>
                    <xdr:row>36</xdr:row>
                    <xdr:rowOff>38100</xdr:rowOff>
                  </from>
                  <to>
                    <xdr:col>5</xdr:col>
                    <xdr:colOff>1060450</xdr:colOff>
                    <xdr:row>36</xdr:row>
                    <xdr:rowOff>260350</xdr:rowOff>
                  </to>
                </anchor>
              </controlPr>
            </control>
          </mc:Choice>
        </mc:AlternateContent>
        <mc:AlternateContent xmlns:mc="http://schemas.openxmlformats.org/markup-compatibility/2006">
          <mc:Choice Requires="x14">
            <control shapeId="3122" r:id="rId19" name="Check Box 50">
              <controlPr defaultSize="0" autoFill="0" autoLine="0" autoPict="0">
                <anchor moveWithCells="1">
                  <from>
                    <xdr:col>5</xdr:col>
                    <xdr:colOff>736600</xdr:colOff>
                    <xdr:row>37</xdr:row>
                    <xdr:rowOff>127000</xdr:rowOff>
                  </from>
                  <to>
                    <xdr:col>5</xdr:col>
                    <xdr:colOff>1060450</xdr:colOff>
                    <xdr:row>37</xdr:row>
                    <xdr:rowOff>342900</xdr:rowOff>
                  </to>
                </anchor>
              </controlPr>
            </control>
          </mc:Choice>
        </mc:AlternateContent>
        <mc:AlternateContent xmlns:mc="http://schemas.openxmlformats.org/markup-compatibility/2006">
          <mc:Choice Requires="x14">
            <control shapeId="3123" r:id="rId20" name="Check Box 51">
              <controlPr defaultSize="0" autoFill="0" autoLine="0" autoPict="0">
                <anchor moveWithCells="1">
                  <from>
                    <xdr:col>5</xdr:col>
                    <xdr:colOff>723900</xdr:colOff>
                    <xdr:row>38</xdr:row>
                    <xdr:rowOff>165100</xdr:rowOff>
                  </from>
                  <to>
                    <xdr:col>5</xdr:col>
                    <xdr:colOff>1047750</xdr:colOff>
                    <xdr:row>38</xdr:row>
                    <xdr:rowOff>381000</xdr:rowOff>
                  </to>
                </anchor>
              </controlPr>
            </control>
          </mc:Choice>
        </mc:AlternateContent>
        <mc:AlternateContent xmlns:mc="http://schemas.openxmlformats.org/markup-compatibility/2006">
          <mc:Choice Requires="x14">
            <control shapeId="3128" r:id="rId21" name="Check Box 56">
              <controlPr defaultSize="0" autoFill="0" autoLine="0" autoPict="0">
                <anchor moveWithCells="1">
                  <from>
                    <xdr:col>5</xdr:col>
                    <xdr:colOff>717550</xdr:colOff>
                    <xdr:row>39</xdr:row>
                    <xdr:rowOff>114300</xdr:rowOff>
                  </from>
                  <to>
                    <xdr:col>5</xdr:col>
                    <xdr:colOff>1041400</xdr:colOff>
                    <xdr:row>39</xdr:row>
                    <xdr:rowOff>336550</xdr:rowOff>
                  </to>
                </anchor>
              </controlPr>
            </control>
          </mc:Choice>
        </mc:AlternateContent>
        <mc:AlternateContent xmlns:mc="http://schemas.openxmlformats.org/markup-compatibility/2006">
          <mc:Choice Requires="x14">
            <control shapeId="3141" r:id="rId22" name="Check Box 69">
              <controlPr defaultSize="0" autoFill="0" autoLine="0" autoPict="0">
                <anchor moveWithCells="1">
                  <from>
                    <xdr:col>3</xdr:col>
                    <xdr:colOff>698500</xdr:colOff>
                    <xdr:row>14</xdr:row>
                    <xdr:rowOff>381000</xdr:rowOff>
                  </from>
                  <to>
                    <xdr:col>3</xdr:col>
                    <xdr:colOff>1022350</xdr:colOff>
                    <xdr:row>14</xdr:row>
                    <xdr:rowOff>603250</xdr:rowOff>
                  </to>
                </anchor>
              </controlPr>
            </control>
          </mc:Choice>
        </mc:AlternateContent>
        <mc:AlternateContent xmlns:mc="http://schemas.openxmlformats.org/markup-compatibility/2006">
          <mc:Choice Requires="x14">
            <control shapeId="3142" r:id="rId23" name="Check Box 70">
              <controlPr defaultSize="0" autoFill="0" autoLine="0" autoPict="0">
                <anchor moveWithCells="1">
                  <from>
                    <xdr:col>3</xdr:col>
                    <xdr:colOff>869950</xdr:colOff>
                    <xdr:row>13</xdr:row>
                    <xdr:rowOff>622300</xdr:rowOff>
                  </from>
                  <to>
                    <xdr:col>3</xdr:col>
                    <xdr:colOff>1193800</xdr:colOff>
                    <xdr:row>13</xdr:row>
                    <xdr:rowOff>838200</xdr:rowOff>
                  </to>
                </anchor>
              </controlPr>
            </control>
          </mc:Choice>
        </mc:AlternateContent>
        <mc:AlternateContent xmlns:mc="http://schemas.openxmlformats.org/markup-compatibility/2006">
          <mc:Choice Requires="x14">
            <control shapeId="3133" r:id="rId24" name="Check Box 61">
              <controlPr defaultSize="0" autoFill="0" autoLine="0" autoPict="0">
                <anchor moveWithCells="1">
                  <from>
                    <xdr:col>4</xdr:col>
                    <xdr:colOff>698500</xdr:colOff>
                    <xdr:row>38</xdr:row>
                    <xdr:rowOff>114300</xdr:rowOff>
                  </from>
                  <to>
                    <xdr:col>4</xdr:col>
                    <xdr:colOff>1022350</xdr:colOff>
                    <xdr:row>38</xdr:row>
                    <xdr:rowOff>336550</xdr:rowOff>
                  </to>
                </anchor>
              </controlPr>
            </control>
          </mc:Choice>
        </mc:AlternateContent>
        <mc:AlternateContent xmlns:mc="http://schemas.openxmlformats.org/markup-compatibility/2006">
          <mc:Choice Requires="x14">
            <control shapeId="3145" r:id="rId25" name="Check Box 73">
              <controlPr defaultSize="0" autoFill="0" autoLine="0" autoPict="0">
                <anchor moveWithCells="1">
                  <from>
                    <xdr:col>4</xdr:col>
                    <xdr:colOff>666750</xdr:colOff>
                    <xdr:row>33</xdr:row>
                    <xdr:rowOff>95250</xdr:rowOff>
                  </from>
                  <to>
                    <xdr:col>4</xdr:col>
                    <xdr:colOff>990600</xdr:colOff>
                    <xdr:row>33</xdr:row>
                    <xdr:rowOff>317500</xdr:rowOff>
                  </to>
                </anchor>
              </controlPr>
            </control>
          </mc:Choice>
        </mc:AlternateContent>
        <mc:AlternateContent xmlns:mc="http://schemas.openxmlformats.org/markup-compatibility/2006">
          <mc:Choice Requires="x14">
            <control shapeId="3146" r:id="rId26" name="Check Box 74">
              <controlPr defaultSize="0" autoFill="0" autoLine="0" autoPict="0">
                <anchor moveWithCells="1">
                  <from>
                    <xdr:col>4</xdr:col>
                    <xdr:colOff>685800</xdr:colOff>
                    <xdr:row>36</xdr:row>
                    <xdr:rowOff>31750</xdr:rowOff>
                  </from>
                  <to>
                    <xdr:col>4</xdr:col>
                    <xdr:colOff>1009650</xdr:colOff>
                    <xdr:row>36</xdr:row>
                    <xdr:rowOff>247650</xdr:rowOff>
                  </to>
                </anchor>
              </controlPr>
            </control>
          </mc:Choice>
        </mc:AlternateContent>
        <mc:AlternateContent xmlns:mc="http://schemas.openxmlformats.org/markup-compatibility/2006">
          <mc:Choice Requires="x14">
            <control shapeId="3147" r:id="rId27" name="Check Box 75">
              <controlPr defaultSize="0" autoFill="0" autoLine="0" autoPict="0">
                <anchor moveWithCells="1">
                  <from>
                    <xdr:col>4</xdr:col>
                    <xdr:colOff>698500</xdr:colOff>
                    <xdr:row>37</xdr:row>
                    <xdr:rowOff>114300</xdr:rowOff>
                  </from>
                  <to>
                    <xdr:col>4</xdr:col>
                    <xdr:colOff>1022350</xdr:colOff>
                    <xdr:row>37</xdr:row>
                    <xdr:rowOff>336550</xdr:rowOff>
                  </to>
                </anchor>
              </controlPr>
            </control>
          </mc:Choice>
        </mc:AlternateContent>
        <mc:AlternateContent xmlns:mc="http://schemas.openxmlformats.org/markup-compatibility/2006">
          <mc:Choice Requires="x14">
            <control shapeId="3153" r:id="rId28" name="Check Box 81">
              <controlPr defaultSize="0" autoFill="0" autoLine="0" autoPict="0">
                <anchor moveWithCells="1">
                  <from>
                    <xdr:col>4</xdr:col>
                    <xdr:colOff>717550</xdr:colOff>
                    <xdr:row>39</xdr:row>
                    <xdr:rowOff>88900</xdr:rowOff>
                  </from>
                  <to>
                    <xdr:col>4</xdr:col>
                    <xdr:colOff>1041400</xdr:colOff>
                    <xdr:row>39</xdr:row>
                    <xdr:rowOff>304800</xdr:rowOff>
                  </to>
                </anchor>
              </controlPr>
            </control>
          </mc:Choice>
        </mc:AlternateContent>
        <mc:AlternateContent xmlns:mc="http://schemas.openxmlformats.org/markup-compatibility/2006">
          <mc:Choice Requires="x14">
            <control shapeId="3154" r:id="rId29" name="Check Box 82">
              <controlPr defaultSize="0" autoFill="0" autoLine="0" autoPict="0">
                <anchor moveWithCells="1">
                  <from>
                    <xdr:col>3</xdr:col>
                    <xdr:colOff>736600</xdr:colOff>
                    <xdr:row>35</xdr:row>
                    <xdr:rowOff>127000</xdr:rowOff>
                  </from>
                  <to>
                    <xdr:col>3</xdr:col>
                    <xdr:colOff>1060450</xdr:colOff>
                    <xdr:row>35</xdr:row>
                    <xdr:rowOff>342900</xdr:rowOff>
                  </to>
                </anchor>
              </controlPr>
            </control>
          </mc:Choice>
        </mc:AlternateContent>
        <mc:AlternateContent xmlns:mc="http://schemas.openxmlformats.org/markup-compatibility/2006">
          <mc:Choice Requires="x14">
            <control shapeId="3155" r:id="rId30" name="Check Box 83">
              <controlPr defaultSize="0" autoFill="0" autoLine="0" autoPict="0">
                <anchor moveWithCells="1">
                  <from>
                    <xdr:col>5</xdr:col>
                    <xdr:colOff>717550</xdr:colOff>
                    <xdr:row>35</xdr:row>
                    <xdr:rowOff>107950</xdr:rowOff>
                  </from>
                  <to>
                    <xdr:col>5</xdr:col>
                    <xdr:colOff>1041400</xdr:colOff>
                    <xdr:row>35</xdr:row>
                    <xdr:rowOff>323850</xdr:rowOff>
                  </to>
                </anchor>
              </controlPr>
            </control>
          </mc:Choice>
        </mc:AlternateContent>
        <mc:AlternateContent xmlns:mc="http://schemas.openxmlformats.org/markup-compatibility/2006">
          <mc:Choice Requires="x14">
            <control shapeId="3157" r:id="rId31" name="Check Box 85">
              <controlPr defaultSize="0" autoFill="0" autoLine="0" autoPict="0">
                <anchor moveWithCells="1">
                  <from>
                    <xdr:col>4</xdr:col>
                    <xdr:colOff>679450</xdr:colOff>
                    <xdr:row>35</xdr:row>
                    <xdr:rowOff>107950</xdr:rowOff>
                  </from>
                  <to>
                    <xdr:col>4</xdr:col>
                    <xdr:colOff>1003300</xdr:colOff>
                    <xdr:row>35</xdr:row>
                    <xdr:rowOff>323850</xdr:rowOff>
                  </to>
                </anchor>
              </controlPr>
            </control>
          </mc:Choice>
        </mc:AlternateContent>
        <mc:AlternateContent xmlns:mc="http://schemas.openxmlformats.org/markup-compatibility/2006">
          <mc:Choice Requires="x14">
            <control shapeId="3158" r:id="rId32" name="Check Box 86">
              <controlPr defaultSize="0" autoFill="0" autoLine="0" autoPict="0">
                <anchor moveWithCells="1">
                  <from>
                    <xdr:col>3</xdr:col>
                    <xdr:colOff>704850</xdr:colOff>
                    <xdr:row>32</xdr:row>
                    <xdr:rowOff>31750</xdr:rowOff>
                  </from>
                  <to>
                    <xdr:col>3</xdr:col>
                    <xdr:colOff>1028700</xdr:colOff>
                    <xdr:row>32</xdr:row>
                    <xdr:rowOff>247650</xdr:rowOff>
                  </to>
                </anchor>
              </controlPr>
            </control>
          </mc:Choice>
        </mc:AlternateContent>
        <mc:AlternateContent xmlns:mc="http://schemas.openxmlformats.org/markup-compatibility/2006">
          <mc:Choice Requires="x14">
            <control shapeId="3159" r:id="rId33" name="Check Box 87">
              <controlPr defaultSize="0" autoFill="0" autoLine="0" autoPict="0">
                <anchor moveWithCells="1">
                  <from>
                    <xdr:col>4</xdr:col>
                    <xdr:colOff>660400</xdr:colOff>
                    <xdr:row>32</xdr:row>
                    <xdr:rowOff>31750</xdr:rowOff>
                  </from>
                  <to>
                    <xdr:col>4</xdr:col>
                    <xdr:colOff>984250</xdr:colOff>
                    <xdr:row>32</xdr:row>
                    <xdr:rowOff>247650</xdr:rowOff>
                  </to>
                </anchor>
              </controlPr>
            </control>
          </mc:Choice>
        </mc:AlternateContent>
        <mc:AlternateContent xmlns:mc="http://schemas.openxmlformats.org/markup-compatibility/2006">
          <mc:Choice Requires="x14">
            <control shapeId="3161" r:id="rId34" name="Check Box 89">
              <controlPr defaultSize="0" autoFill="0" autoLine="0" autoPict="0">
                <anchor moveWithCells="1">
                  <from>
                    <xdr:col>5</xdr:col>
                    <xdr:colOff>717550</xdr:colOff>
                    <xdr:row>32</xdr:row>
                    <xdr:rowOff>12700</xdr:rowOff>
                  </from>
                  <to>
                    <xdr:col>5</xdr:col>
                    <xdr:colOff>1041400</xdr:colOff>
                    <xdr:row>32</xdr:row>
                    <xdr:rowOff>228600</xdr:rowOff>
                  </to>
                </anchor>
              </controlPr>
            </control>
          </mc:Choice>
        </mc:AlternateContent>
        <mc:AlternateContent xmlns:mc="http://schemas.openxmlformats.org/markup-compatibility/2006">
          <mc:Choice Requires="x14">
            <control shapeId="3162" r:id="rId35" name="Check Box 90">
              <controlPr defaultSize="0" autoFill="0" autoLine="0" autoPict="0">
                <anchor moveWithCells="1">
                  <from>
                    <xdr:col>3</xdr:col>
                    <xdr:colOff>717550</xdr:colOff>
                    <xdr:row>34</xdr:row>
                    <xdr:rowOff>152400</xdr:rowOff>
                  </from>
                  <to>
                    <xdr:col>3</xdr:col>
                    <xdr:colOff>1041400</xdr:colOff>
                    <xdr:row>34</xdr:row>
                    <xdr:rowOff>374650</xdr:rowOff>
                  </to>
                </anchor>
              </controlPr>
            </control>
          </mc:Choice>
        </mc:AlternateContent>
        <mc:AlternateContent xmlns:mc="http://schemas.openxmlformats.org/markup-compatibility/2006">
          <mc:Choice Requires="x14">
            <control shapeId="3164" r:id="rId36" name="Check Box 92">
              <controlPr defaultSize="0" autoFill="0" autoLine="0" autoPict="0">
                <anchor moveWithCells="1">
                  <from>
                    <xdr:col>4</xdr:col>
                    <xdr:colOff>660400</xdr:colOff>
                    <xdr:row>34</xdr:row>
                    <xdr:rowOff>152400</xdr:rowOff>
                  </from>
                  <to>
                    <xdr:col>4</xdr:col>
                    <xdr:colOff>984250</xdr:colOff>
                    <xdr:row>34</xdr:row>
                    <xdr:rowOff>374650</xdr:rowOff>
                  </to>
                </anchor>
              </controlPr>
            </control>
          </mc:Choice>
        </mc:AlternateContent>
        <mc:AlternateContent xmlns:mc="http://schemas.openxmlformats.org/markup-compatibility/2006">
          <mc:Choice Requires="x14">
            <control shapeId="3165" r:id="rId37" name="Check Box 93">
              <controlPr defaultSize="0" autoFill="0" autoLine="0" autoPict="0">
                <anchor moveWithCells="1">
                  <from>
                    <xdr:col>5</xdr:col>
                    <xdr:colOff>717550</xdr:colOff>
                    <xdr:row>34</xdr:row>
                    <xdr:rowOff>133350</xdr:rowOff>
                  </from>
                  <to>
                    <xdr:col>5</xdr:col>
                    <xdr:colOff>1041400</xdr:colOff>
                    <xdr:row>34</xdr:row>
                    <xdr:rowOff>355600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2:O74"/>
  <sheetViews>
    <sheetView showGridLines="0" tabSelected="1" topLeftCell="A41" zoomScale="110" zoomScaleNormal="110" workbookViewId="0">
      <selection activeCell="B48" sqref="B48:B49"/>
    </sheetView>
  </sheetViews>
  <sheetFormatPr baseColWidth="10" defaultRowHeight="14.5"/>
  <cols>
    <col min="1" max="1" width="24.7265625" customWidth="1"/>
    <col min="2" max="2" width="73.453125" customWidth="1"/>
    <col min="3" max="3" width="12.1796875" customWidth="1"/>
    <col min="4" max="4" width="12.1796875" style="4" customWidth="1"/>
    <col min="5" max="6" width="12.1796875" customWidth="1"/>
    <col min="7" max="11" width="14.7265625" customWidth="1"/>
    <col min="13" max="13" width="11.453125" customWidth="1"/>
    <col min="18" max="18" width="39" customWidth="1"/>
  </cols>
  <sheetData>
    <row r="2" spans="1:11">
      <c r="A2" s="2" t="s">
        <v>1</v>
      </c>
      <c r="B2" s="1" t="s">
        <v>26</v>
      </c>
      <c r="D2"/>
    </row>
    <row r="3" spans="1:11">
      <c r="A3" s="2" t="s">
        <v>2</v>
      </c>
      <c r="B3" s="1" t="str">
        <f>'1. Formale Prüfung'!B3</f>
        <v>2026/702/8904</v>
      </c>
      <c r="D3"/>
    </row>
    <row r="4" spans="1:11" ht="32.25" customHeight="1">
      <c r="A4" s="10" t="s">
        <v>0</v>
      </c>
      <c r="B4" s="141" t="s">
        <v>60</v>
      </c>
      <c r="C4" s="142"/>
      <c r="D4" s="142"/>
      <c r="E4" s="142"/>
    </row>
    <row r="5" spans="1:11">
      <c r="A5" s="2" t="s">
        <v>3</v>
      </c>
      <c r="B5" s="1" t="s">
        <v>58</v>
      </c>
      <c r="D5"/>
    </row>
    <row r="7" spans="1:11">
      <c r="A7" s="2" t="s">
        <v>32</v>
      </c>
      <c r="B7" s="143" t="str">
        <f>'1. Formale Prüfung'!B7</f>
        <v>Name der Unternehmens</v>
      </c>
      <c r="C7" s="144"/>
    </row>
    <row r="8" spans="1:11">
      <c r="A8" s="2"/>
      <c r="B8" s="2"/>
    </row>
    <row r="9" spans="1:11">
      <c r="A9" s="2"/>
      <c r="B9" s="2"/>
    </row>
    <row r="10" spans="1:11" ht="15.5">
      <c r="A10" s="145"/>
      <c r="B10" s="145"/>
      <c r="C10" s="146"/>
      <c r="D10"/>
    </row>
    <row r="11" spans="1:11" ht="10" customHeight="1">
      <c r="A11" s="3"/>
      <c r="B11" s="3"/>
      <c r="D11"/>
    </row>
    <row r="12" spans="1:11" ht="15" customHeight="1">
      <c r="A12" s="145"/>
      <c r="B12" s="145"/>
      <c r="C12" s="58"/>
      <c r="D12" s="58"/>
      <c r="E12" s="58"/>
      <c r="F12" s="58"/>
      <c r="G12" s="1"/>
      <c r="H12" s="1"/>
      <c r="I12" s="1"/>
      <c r="J12" s="8"/>
      <c r="K12" s="1"/>
    </row>
    <row r="13" spans="1:11" ht="15" customHeight="1">
      <c r="A13" s="17"/>
      <c r="B13" s="17"/>
      <c r="C13" s="58"/>
      <c r="D13" s="58"/>
      <c r="E13" s="58"/>
      <c r="F13" s="58"/>
      <c r="G13" s="1"/>
      <c r="H13" s="1"/>
      <c r="I13" s="1"/>
      <c r="J13" s="8"/>
      <c r="K13" s="1"/>
    </row>
    <row r="14" spans="1:11" s="97" customFormat="1" ht="204" customHeight="1">
      <c r="A14" s="140" t="s">
        <v>92</v>
      </c>
      <c r="B14" s="140"/>
      <c r="C14" s="140"/>
      <c r="D14" s="140"/>
      <c r="E14" s="140"/>
      <c r="F14" s="140"/>
      <c r="G14" s="95"/>
      <c r="H14" s="95"/>
      <c r="I14" s="95"/>
      <c r="J14" s="96"/>
      <c r="K14" s="95"/>
    </row>
    <row r="15" spans="1:11" s="97" customFormat="1" ht="24" customHeight="1">
      <c r="A15" s="122" t="s">
        <v>69</v>
      </c>
      <c r="B15" s="123"/>
      <c r="C15" s="123"/>
      <c r="D15" s="123"/>
      <c r="E15" s="123"/>
      <c r="F15" s="123"/>
      <c r="G15" s="95"/>
      <c r="H15" s="95"/>
      <c r="I15" s="95"/>
      <c r="J15" s="96"/>
      <c r="K15" s="95"/>
    </row>
    <row r="16" spans="1:11" ht="15.5">
      <c r="A16" s="121"/>
      <c r="B16" s="121"/>
      <c r="C16" s="121"/>
      <c r="D16" s="121"/>
      <c r="E16" s="121"/>
      <c r="F16" s="121"/>
      <c r="G16" s="1"/>
      <c r="H16" s="1"/>
      <c r="I16" s="1"/>
    </row>
    <row r="17" spans="1:15" ht="29.5" thickBot="1">
      <c r="A17" s="60" t="s">
        <v>41</v>
      </c>
      <c r="B17" s="61" t="s">
        <v>42</v>
      </c>
      <c r="C17" s="62" t="s">
        <v>43</v>
      </c>
      <c r="D17" s="63" t="s">
        <v>44</v>
      </c>
      <c r="E17" s="62" t="s">
        <v>45</v>
      </c>
      <c r="F17" s="62" t="s">
        <v>5</v>
      </c>
      <c r="G17" s="1"/>
      <c r="H17" s="1"/>
      <c r="I17" s="1"/>
      <c r="J17" s="1"/>
      <c r="K17" s="1"/>
    </row>
    <row r="18" spans="1:15" ht="382.5" customHeight="1">
      <c r="A18" s="150" t="s">
        <v>70</v>
      </c>
      <c r="B18" s="98" t="s">
        <v>84</v>
      </c>
      <c r="C18" s="64">
        <v>5</v>
      </c>
      <c r="D18" s="76"/>
      <c r="E18" s="65">
        <v>15</v>
      </c>
      <c r="F18" s="66">
        <f>D18*E18</f>
        <v>0</v>
      </c>
      <c r="G18" s="35"/>
      <c r="H18" s="35"/>
      <c r="I18" s="36"/>
      <c r="J18" s="11"/>
      <c r="K18" s="35"/>
    </row>
    <row r="19" spans="1:15" ht="8.15" customHeight="1" thickBot="1">
      <c r="A19" s="151"/>
      <c r="B19" s="111"/>
      <c r="C19" s="111"/>
      <c r="D19" s="111"/>
      <c r="E19" s="111"/>
      <c r="F19" s="112"/>
      <c r="G19" s="35"/>
      <c r="H19" s="35"/>
      <c r="I19" s="36"/>
      <c r="J19" s="11"/>
      <c r="K19" s="35"/>
    </row>
    <row r="20" spans="1:15" ht="204" customHeight="1">
      <c r="A20" s="152"/>
      <c r="B20" s="101" t="s">
        <v>71</v>
      </c>
      <c r="C20" s="113">
        <v>5</v>
      </c>
      <c r="D20" s="76"/>
      <c r="E20" s="65">
        <v>15</v>
      </c>
      <c r="F20" s="66">
        <f>D20*E20</f>
        <v>0</v>
      </c>
      <c r="G20" s="2"/>
      <c r="H20" s="2"/>
      <c r="I20" s="2"/>
      <c r="J20" s="2"/>
      <c r="K20" s="2"/>
    </row>
    <row r="21" spans="1:15" ht="8.15" customHeight="1">
      <c r="A21" s="118"/>
      <c r="B21" s="119"/>
      <c r="C21" s="119"/>
      <c r="D21" s="119"/>
      <c r="E21" s="119"/>
      <c r="F21" s="120"/>
      <c r="G21" s="2"/>
      <c r="H21" s="2"/>
      <c r="I21" s="2"/>
      <c r="J21" s="2"/>
      <c r="K21" s="2"/>
    </row>
    <row r="22" spans="1:15" ht="23">
      <c r="A22" s="17"/>
      <c r="B22" s="17"/>
      <c r="C22" s="59"/>
      <c r="D22" s="59"/>
      <c r="E22" s="59"/>
      <c r="F22" s="59"/>
      <c r="G22" s="9"/>
      <c r="H22" s="9"/>
      <c r="I22" s="37"/>
      <c r="J22" s="37"/>
      <c r="K22" s="38"/>
      <c r="M22" s="39"/>
      <c r="N22" s="40"/>
      <c r="O22" s="40"/>
    </row>
    <row r="23" spans="1:15" ht="18" customHeight="1" thickBot="1">
      <c r="A23" s="17"/>
      <c r="B23" s="17"/>
      <c r="C23" s="59"/>
      <c r="D23" s="59"/>
      <c r="E23" s="67" t="s">
        <v>46</v>
      </c>
      <c r="F23" s="68">
        <f>SUM(F18:F20)</f>
        <v>0</v>
      </c>
      <c r="G23" s="10"/>
      <c r="H23" s="10"/>
      <c r="I23" s="10"/>
      <c r="J23" s="10"/>
      <c r="K23" s="10"/>
      <c r="M23" s="40"/>
      <c r="N23" s="40"/>
      <c r="O23" s="40"/>
    </row>
    <row r="24" spans="1:15" ht="15" customHeight="1" thickTop="1">
      <c r="A24" s="17"/>
      <c r="B24" s="17"/>
      <c r="C24" s="59"/>
      <c r="D24" s="59"/>
      <c r="E24" s="67"/>
      <c r="F24" s="69"/>
      <c r="G24" s="9"/>
      <c r="H24" s="9"/>
      <c r="I24" s="37"/>
      <c r="J24" s="37"/>
      <c r="K24" s="37"/>
      <c r="M24" s="40"/>
      <c r="N24" s="40"/>
      <c r="O24" s="40"/>
    </row>
    <row r="25" spans="1:15" ht="23">
      <c r="A25" s="17"/>
      <c r="B25" s="17"/>
      <c r="C25" s="1"/>
      <c r="D25" s="1"/>
      <c r="E25" s="13" t="s">
        <v>21</v>
      </c>
      <c r="F25" s="23">
        <v>150</v>
      </c>
      <c r="G25" s="11"/>
      <c r="H25" s="11"/>
      <c r="I25" s="37"/>
      <c r="J25" s="37"/>
      <c r="K25" s="11"/>
      <c r="M25" s="40"/>
      <c r="N25" s="40"/>
      <c r="O25" s="40"/>
    </row>
    <row r="26" spans="1:15" ht="23">
      <c r="A26" s="70"/>
      <c r="B26" s="70"/>
      <c r="C26" s="71"/>
      <c r="D26" s="71"/>
      <c r="E26" s="71"/>
      <c r="F26" s="71"/>
      <c r="G26" s="11"/>
      <c r="H26" s="11"/>
      <c r="I26" s="37"/>
      <c r="J26" s="37"/>
      <c r="K26" s="11"/>
      <c r="M26" s="40"/>
      <c r="N26" s="40"/>
      <c r="O26" s="40"/>
    </row>
    <row r="27" spans="1:15" ht="22.5" customHeight="1">
      <c r="A27" s="145" t="s">
        <v>66</v>
      </c>
      <c r="B27" s="145"/>
      <c r="C27" s="145"/>
      <c r="D27" s="145"/>
      <c r="E27" s="145"/>
      <c r="F27" s="145"/>
      <c r="G27" s="10"/>
      <c r="H27" s="10"/>
      <c r="I27" s="10"/>
      <c r="J27" s="10"/>
      <c r="K27" s="10"/>
      <c r="M27" s="40"/>
      <c r="N27" s="40"/>
      <c r="O27" s="40"/>
    </row>
    <row r="28" spans="1:15" ht="22.5" customHeight="1">
      <c r="A28" s="153"/>
      <c r="B28" s="153"/>
      <c r="C28" s="153"/>
      <c r="D28" s="153"/>
      <c r="E28" s="153"/>
      <c r="F28" s="153"/>
      <c r="G28" s="10"/>
      <c r="H28" s="10"/>
      <c r="I28" s="10"/>
      <c r="J28" s="10"/>
      <c r="K28" s="10"/>
      <c r="M28" s="40"/>
      <c r="N28" s="40"/>
      <c r="O28" s="40"/>
    </row>
    <row r="29" spans="1:15" ht="53.25" customHeight="1">
      <c r="A29" s="140" t="s">
        <v>99</v>
      </c>
      <c r="B29" s="140"/>
      <c r="C29" s="140"/>
      <c r="D29" s="140"/>
      <c r="E29" s="140"/>
      <c r="F29" s="140"/>
      <c r="G29" s="10"/>
      <c r="H29" s="10"/>
      <c r="I29" s="10"/>
      <c r="J29" s="10"/>
      <c r="K29" s="10"/>
      <c r="M29" s="40"/>
      <c r="N29" s="40"/>
      <c r="O29" s="40"/>
    </row>
    <row r="30" spans="1:15" ht="15" customHeight="1">
      <c r="A30" s="17"/>
      <c r="B30" s="17"/>
      <c r="C30" s="4"/>
      <c r="D30"/>
      <c r="G30" s="11"/>
      <c r="H30" s="9"/>
      <c r="I30" s="37"/>
      <c r="J30" s="37"/>
      <c r="K30" s="37"/>
      <c r="M30" s="40"/>
      <c r="N30" s="40"/>
      <c r="O30" s="40"/>
    </row>
    <row r="31" spans="1:15" ht="72" customHeight="1">
      <c r="A31" s="83" t="s">
        <v>41</v>
      </c>
      <c r="B31" s="84" t="s">
        <v>42</v>
      </c>
      <c r="C31" s="63" t="s">
        <v>43</v>
      </c>
      <c r="D31" s="62" t="s">
        <v>44</v>
      </c>
      <c r="E31" s="90" t="s">
        <v>47</v>
      </c>
      <c r="F31" s="63" t="s">
        <v>5</v>
      </c>
      <c r="G31" s="10"/>
      <c r="H31" s="10"/>
      <c r="I31" s="10"/>
      <c r="J31" s="10"/>
      <c r="K31" s="10"/>
      <c r="M31" s="40"/>
      <c r="N31" s="40"/>
      <c r="O31" s="40"/>
    </row>
    <row r="32" spans="1:15" ht="159" customHeight="1" thickBot="1">
      <c r="A32" s="157" t="s">
        <v>67</v>
      </c>
      <c r="B32" s="99" t="s">
        <v>73</v>
      </c>
      <c r="C32" s="113">
        <v>5</v>
      </c>
      <c r="D32" s="92"/>
      <c r="E32" s="113">
        <v>7.5</v>
      </c>
      <c r="F32" s="73">
        <f>D32*E32</f>
        <v>0</v>
      </c>
      <c r="G32" s="10"/>
      <c r="H32" s="10"/>
      <c r="I32" s="10"/>
      <c r="J32" s="10"/>
      <c r="K32" s="10"/>
      <c r="M32" s="40"/>
      <c r="N32" s="40"/>
      <c r="O32" s="40"/>
    </row>
    <row r="33" spans="1:15" ht="369" customHeight="1" thickBot="1">
      <c r="A33" s="158"/>
      <c r="B33" s="100" t="s">
        <v>96</v>
      </c>
      <c r="C33" s="113">
        <v>5</v>
      </c>
      <c r="D33" s="92"/>
      <c r="E33" s="113">
        <v>7.5</v>
      </c>
      <c r="F33" s="94">
        <f>D33*E33</f>
        <v>0</v>
      </c>
      <c r="G33" s="10"/>
      <c r="H33" s="10"/>
      <c r="I33" s="10"/>
      <c r="J33" s="10"/>
      <c r="K33" s="10"/>
      <c r="M33" s="40"/>
      <c r="N33" s="40"/>
      <c r="O33" s="40"/>
    </row>
    <row r="34" spans="1:15" ht="159" customHeight="1">
      <c r="A34" s="159"/>
      <c r="B34" s="102" t="s">
        <v>72</v>
      </c>
      <c r="C34" s="103">
        <v>5</v>
      </c>
      <c r="D34" s="104"/>
      <c r="E34" s="105">
        <v>5</v>
      </c>
      <c r="F34" s="106">
        <f>D34*E34</f>
        <v>0</v>
      </c>
      <c r="G34" s="11"/>
      <c r="H34" s="9"/>
      <c r="I34" s="37"/>
      <c r="K34" s="37"/>
      <c r="M34" s="40"/>
      <c r="N34" s="40"/>
      <c r="O34" s="40"/>
    </row>
    <row r="35" spans="1:15" ht="8.15" customHeight="1">
      <c r="A35" s="147"/>
      <c r="B35" s="148"/>
      <c r="C35" s="148"/>
      <c r="D35" s="148"/>
      <c r="E35" s="148"/>
      <c r="F35" s="149"/>
      <c r="G35" s="1"/>
      <c r="H35" s="1"/>
      <c r="I35" s="1"/>
      <c r="J35" s="1"/>
      <c r="K35" s="1"/>
      <c r="M35" s="40"/>
      <c r="N35" s="40"/>
      <c r="O35" s="40"/>
    </row>
    <row r="36" spans="1:15" ht="157.5" customHeight="1" thickBot="1">
      <c r="A36" s="160" t="s">
        <v>68</v>
      </c>
      <c r="B36" s="109" t="s">
        <v>74</v>
      </c>
      <c r="C36" s="91">
        <v>5</v>
      </c>
      <c r="D36" s="92"/>
      <c r="E36" s="93">
        <v>2.5</v>
      </c>
      <c r="F36" s="94">
        <f t="shared" ref="F36:F38" si="0">D36*E36</f>
        <v>0</v>
      </c>
      <c r="G36" s="1"/>
      <c r="H36" s="1"/>
      <c r="I36" s="1"/>
      <c r="J36" s="1"/>
      <c r="K36" s="1"/>
      <c r="M36" s="40"/>
      <c r="N36" s="40"/>
      <c r="O36" s="40"/>
    </row>
    <row r="37" spans="1:15" ht="389.5" customHeight="1" thickBot="1">
      <c r="A37" s="161"/>
      <c r="B37" s="110" t="s">
        <v>97</v>
      </c>
      <c r="C37" s="108">
        <v>5</v>
      </c>
      <c r="D37" s="72"/>
      <c r="E37" s="65">
        <v>5</v>
      </c>
      <c r="F37" s="73">
        <f>D37*E37</f>
        <v>0</v>
      </c>
      <c r="G37" s="1"/>
      <c r="H37" s="1"/>
      <c r="I37" s="1"/>
      <c r="J37" s="1"/>
      <c r="K37" s="1"/>
      <c r="M37" s="40"/>
      <c r="N37" s="40"/>
      <c r="O37" s="40"/>
    </row>
    <row r="38" spans="1:15" ht="171" customHeight="1" thickBot="1">
      <c r="A38" s="162"/>
      <c r="B38" s="107" t="s">
        <v>75</v>
      </c>
      <c r="C38" s="64">
        <v>5</v>
      </c>
      <c r="D38" s="72"/>
      <c r="E38" s="65">
        <v>2.5</v>
      </c>
      <c r="F38" s="73">
        <f t="shared" si="0"/>
        <v>0</v>
      </c>
      <c r="G38" s="124"/>
      <c r="H38" s="125"/>
      <c r="I38" s="125"/>
      <c r="J38" s="125"/>
      <c r="K38" s="1"/>
      <c r="M38" s="40"/>
      <c r="N38" s="40"/>
      <c r="O38" s="40"/>
    </row>
    <row r="39" spans="1:15" ht="8.15" customHeight="1">
      <c r="A39" s="81"/>
      <c r="B39" s="79"/>
      <c r="C39" s="80"/>
      <c r="D39" s="86"/>
      <c r="E39" s="80"/>
      <c r="F39" s="82"/>
      <c r="G39" s="1"/>
      <c r="H39" s="1"/>
      <c r="I39" s="1"/>
      <c r="J39" s="1"/>
      <c r="K39" s="1"/>
      <c r="M39" s="40"/>
      <c r="N39" s="40"/>
      <c r="O39" s="40"/>
    </row>
    <row r="40" spans="1:15" ht="23">
      <c r="A40" s="70"/>
      <c r="B40" s="70"/>
      <c r="C40" s="71"/>
      <c r="D40" s="71"/>
      <c r="E40" s="71"/>
      <c r="F40" s="71"/>
      <c r="G40" s="9"/>
      <c r="H40" s="9"/>
      <c r="I40" s="38"/>
      <c r="J40" s="37"/>
      <c r="K40" s="38"/>
      <c r="M40" s="40"/>
      <c r="N40" s="40"/>
      <c r="O40" s="40"/>
    </row>
    <row r="41" spans="1:15" ht="16" thickBot="1">
      <c r="A41" s="70"/>
      <c r="B41" s="70"/>
      <c r="C41" s="4"/>
      <c r="D41"/>
      <c r="E41" s="67" t="s">
        <v>46</v>
      </c>
      <c r="F41" s="68">
        <f>SUM(F32:F38)</f>
        <v>0</v>
      </c>
      <c r="G41" s="1"/>
      <c r="H41" s="1"/>
      <c r="I41" s="1"/>
      <c r="J41" s="1"/>
      <c r="K41" s="1"/>
    </row>
    <row r="42" spans="1:15" ht="15" thickTop="1">
      <c r="C42" s="4"/>
      <c r="D42"/>
      <c r="G42" s="1"/>
      <c r="H42" s="1"/>
      <c r="I42" s="1"/>
      <c r="J42" s="1"/>
      <c r="K42" s="1"/>
    </row>
    <row r="43" spans="1:15" ht="15.5">
      <c r="B43" s="17"/>
      <c r="C43" s="1"/>
      <c r="D43" s="1"/>
      <c r="E43" s="13" t="s">
        <v>21</v>
      </c>
      <c r="F43" s="23">
        <v>150</v>
      </c>
      <c r="G43" s="1"/>
      <c r="H43" s="1"/>
      <c r="I43" s="1"/>
      <c r="J43" s="41"/>
      <c r="K43" s="42"/>
    </row>
    <row r="44" spans="1:15">
      <c r="C44" s="4"/>
      <c r="D44"/>
      <c r="G44" s="1"/>
    </row>
    <row r="45" spans="1:15" ht="15.5">
      <c r="A45" s="145" t="s">
        <v>65</v>
      </c>
      <c r="B45" s="145"/>
      <c r="C45" s="4"/>
      <c r="D45"/>
      <c r="I45" s="43"/>
      <c r="J45" s="13"/>
      <c r="K45" s="44"/>
    </row>
    <row r="46" spans="1:15">
      <c r="C46" s="4"/>
      <c r="D46"/>
    </row>
    <row r="47" spans="1:15" ht="29.5" thickBot="1">
      <c r="A47" s="83" t="s">
        <v>41</v>
      </c>
      <c r="B47" s="84" t="s">
        <v>42</v>
      </c>
      <c r="C47" s="63" t="s">
        <v>43</v>
      </c>
      <c r="D47" s="63" t="s">
        <v>44</v>
      </c>
      <c r="E47" s="85" t="s">
        <v>47</v>
      </c>
      <c r="F47" s="63" t="s">
        <v>5</v>
      </c>
    </row>
    <row r="48" spans="1:15" ht="372" customHeight="1">
      <c r="A48" s="136" t="s">
        <v>48</v>
      </c>
      <c r="B48" s="137" t="s">
        <v>106</v>
      </c>
      <c r="C48" s="138">
        <v>5</v>
      </c>
      <c r="D48" s="126"/>
      <c r="E48" s="128">
        <v>40</v>
      </c>
      <c r="F48" s="130">
        <f>D48*E48</f>
        <v>0</v>
      </c>
      <c r="G48" s="124"/>
      <c r="H48" s="125"/>
      <c r="I48" s="125"/>
      <c r="J48" s="125"/>
    </row>
    <row r="49" spans="1:10" ht="8.15" customHeight="1">
      <c r="A49" s="131"/>
      <c r="B49" s="131"/>
      <c r="C49" s="139"/>
      <c r="D49" s="127"/>
      <c r="E49" s="129"/>
      <c r="F49" s="131"/>
      <c r="G49" s="124"/>
      <c r="H49" s="125"/>
      <c r="I49" s="125"/>
      <c r="J49" s="125"/>
    </row>
    <row r="50" spans="1:10" ht="8.15" customHeight="1">
      <c r="A50" s="147"/>
      <c r="B50" s="148"/>
      <c r="C50" s="148"/>
      <c r="D50" s="148"/>
      <c r="E50" s="148"/>
      <c r="F50" s="149"/>
      <c r="G50" s="89"/>
      <c r="H50" s="89"/>
      <c r="I50" s="89"/>
      <c r="J50" s="89"/>
    </row>
    <row r="51" spans="1:10" ht="21" customHeight="1">
      <c r="C51" s="4"/>
      <c r="D51"/>
    </row>
    <row r="52" spans="1:10" ht="15" thickBot="1">
      <c r="C52" s="4"/>
      <c r="D52"/>
      <c r="E52" s="67" t="s">
        <v>46</v>
      </c>
      <c r="F52" s="68">
        <f>SUM(F48)</f>
        <v>0</v>
      </c>
    </row>
    <row r="53" spans="1:10" ht="15" thickTop="1">
      <c r="C53" s="4"/>
      <c r="D53"/>
    </row>
    <row r="54" spans="1:10">
      <c r="C54" s="4"/>
      <c r="D54"/>
      <c r="E54" s="13" t="s">
        <v>21</v>
      </c>
      <c r="F54" s="23">
        <v>200</v>
      </c>
    </row>
    <row r="55" spans="1:10">
      <c r="C55" s="4"/>
      <c r="D55"/>
    </row>
    <row r="56" spans="1:10">
      <c r="C56" s="4"/>
      <c r="D56"/>
    </row>
    <row r="57" spans="1:10">
      <c r="C57" s="4"/>
      <c r="D57"/>
    </row>
    <row r="58" spans="1:10" ht="15.5">
      <c r="A58" s="145" t="s">
        <v>81</v>
      </c>
      <c r="B58" s="145"/>
      <c r="C58" s="4"/>
      <c r="D58"/>
    </row>
    <row r="59" spans="1:10" ht="15.5">
      <c r="A59" s="17"/>
      <c r="B59" s="17"/>
      <c r="C59" s="4"/>
      <c r="D59"/>
    </row>
    <row r="60" spans="1:10" ht="250.5" customHeight="1">
      <c r="A60" s="140" t="s">
        <v>82</v>
      </c>
      <c r="B60" s="140"/>
      <c r="C60" s="140"/>
      <c r="D60"/>
    </row>
    <row r="61" spans="1:10">
      <c r="C61" s="4"/>
      <c r="D61"/>
    </row>
    <row r="62" spans="1:10" ht="39" customHeight="1">
      <c r="A62" s="134" t="s">
        <v>90</v>
      </c>
      <c r="B62" s="135"/>
      <c r="C62" s="74" t="s">
        <v>49</v>
      </c>
      <c r="D62"/>
    </row>
    <row r="63" spans="1:10" ht="8.15" customHeight="1">
      <c r="A63" s="118"/>
      <c r="B63" s="119"/>
      <c r="C63" s="120"/>
      <c r="D63"/>
    </row>
    <row r="64" spans="1:10" ht="69" customHeight="1">
      <c r="A64" s="163" t="s">
        <v>76</v>
      </c>
      <c r="B64" s="164"/>
      <c r="C64" s="75">
        <v>5</v>
      </c>
      <c r="D64"/>
    </row>
    <row r="65" spans="1:4" ht="8.15" customHeight="1">
      <c r="A65" s="165"/>
      <c r="B65" s="166"/>
      <c r="C65" s="167"/>
      <c r="D65"/>
    </row>
    <row r="66" spans="1:4" ht="66" customHeight="1">
      <c r="A66" s="163" t="s">
        <v>77</v>
      </c>
      <c r="B66" s="164"/>
      <c r="C66" s="75">
        <v>4</v>
      </c>
      <c r="D66"/>
    </row>
    <row r="67" spans="1:4" ht="8.15" customHeight="1">
      <c r="A67" s="165"/>
      <c r="B67" s="166"/>
      <c r="C67" s="167"/>
      <c r="D67"/>
    </row>
    <row r="68" spans="1:4" ht="79.5" customHeight="1">
      <c r="A68" s="132" t="s">
        <v>78</v>
      </c>
      <c r="B68" s="133"/>
      <c r="C68" s="75">
        <v>3</v>
      </c>
      <c r="D68"/>
    </row>
    <row r="69" spans="1:4" ht="8.15" customHeight="1">
      <c r="A69" s="165"/>
      <c r="B69" s="166"/>
      <c r="C69" s="167"/>
      <c r="D69"/>
    </row>
    <row r="70" spans="1:4" ht="80.25" customHeight="1">
      <c r="A70" s="132" t="s">
        <v>79</v>
      </c>
      <c r="B70" s="133"/>
      <c r="C70" s="75">
        <v>2</v>
      </c>
      <c r="D70"/>
    </row>
    <row r="71" spans="1:4" ht="8.15" customHeight="1">
      <c r="A71" s="154"/>
      <c r="B71" s="155"/>
      <c r="C71" s="156"/>
      <c r="D71"/>
    </row>
    <row r="72" spans="1:4" ht="81.75" customHeight="1">
      <c r="A72" s="132" t="s">
        <v>80</v>
      </c>
      <c r="B72" s="133"/>
      <c r="C72" s="75">
        <v>1</v>
      </c>
      <c r="D72"/>
    </row>
    <row r="73" spans="1:4" ht="8.15" customHeight="1">
      <c r="A73" s="118"/>
      <c r="B73" s="119"/>
      <c r="C73" s="120"/>
      <c r="D73"/>
    </row>
    <row r="74" spans="1:4">
      <c r="C74" s="4"/>
      <c r="D74"/>
    </row>
  </sheetData>
  <mergeCells count="39">
    <mergeCell ref="A71:C71"/>
    <mergeCell ref="A32:A34"/>
    <mergeCell ref="A36:A38"/>
    <mergeCell ref="A64:B64"/>
    <mergeCell ref="A65:C65"/>
    <mergeCell ref="A66:B66"/>
    <mergeCell ref="A50:F50"/>
    <mergeCell ref="A58:B58"/>
    <mergeCell ref="A67:C67"/>
    <mergeCell ref="A68:B68"/>
    <mergeCell ref="A69:C69"/>
    <mergeCell ref="B4:E4"/>
    <mergeCell ref="B7:C7"/>
    <mergeCell ref="A10:C10"/>
    <mergeCell ref="A12:B12"/>
    <mergeCell ref="A45:B45"/>
    <mergeCell ref="A27:F27"/>
    <mergeCell ref="A29:F29"/>
    <mergeCell ref="A14:F14"/>
    <mergeCell ref="A21:F21"/>
    <mergeCell ref="A35:F35"/>
    <mergeCell ref="A18:A20"/>
    <mergeCell ref="A28:F28"/>
    <mergeCell ref="A73:C73"/>
    <mergeCell ref="A16:F16"/>
    <mergeCell ref="A15:F15"/>
    <mergeCell ref="G38:J38"/>
    <mergeCell ref="G48:J49"/>
    <mergeCell ref="D48:D49"/>
    <mergeCell ref="E48:E49"/>
    <mergeCell ref="F48:F49"/>
    <mergeCell ref="A72:B72"/>
    <mergeCell ref="A62:B62"/>
    <mergeCell ref="A63:C63"/>
    <mergeCell ref="A48:A49"/>
    <mergeCell ref="B48:B49"/>
    <mergeCell ref="C48:C49"/>
    <mergeCell ref="A60:C60"/>
    <mergeCell ref="A70:B70"/>
  </mergeCells>
  <pageMargins left="0.70866141732283472" right="0.70866141732283472" top="1.3779527559055118" bottom="0.78740157480314965" header="0.31496062992125984" footer="0.31496062992125984"/>
  <pageSetup paperSize="8" scale="63" fitToHeight="0" orientation="portrait"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37"/>
  <sheetViews>
    <sheetView showGridLines="0" topLeftCell="A14" workbookViewId="0">
      <selection activeCell="M24" sqref="M24"/>
    </sheetView>
  </sheetViews>
  <sheetFormatPr baseColWidth="10" defaultRowHeight="14.5"/>
  <cols>
    <col min="1" max="1" width="36.26953125" bestFit="1" customWidth="1"/>
    <col min="4" max="4" width="18.453125" customWidth="1"/>
    <col min="5" max="5" width="18.1796875" customWidth="1"/>
  </cols>
  <sheetData>
    <row r="2" spans="1:8">
      <c r="A2" s="2" t="s">
        <v>1</v>
      </c>
      <c r="B2" s="1" t="s">
        <v>26</v>
      </c>
    </row>
    <row r="3" spans="1:8">
      <c r="A3" s="2" t="s">
        <v>2</v>
      </c>
      <c r="B3" s="1" t="str">
        <f>'1. Formale Prüfung'!B3</f>
        <v>2026/702/8904</v>
      </c>
    </row>
    <row r="4" spans="1:8" ht="30.75" customHeight="1">
      <c r="A4" s="10" t="s">
        <v>0</v>
      </c>
      <c r="B4" s="168" t="s">
        <v>61</v>
      </c>
      <c r="C4" s="169"/>
      <c r="D4" s="169"/>
      <c r="E4" s="169"/>
    </row>
    <row r="5" spans="1:8">
      <c r="A5" s="2" t="s">
        <v>3</v>
      </c>
      <c r="B5" s="1" t="s">
        <v>58</v>
      </c>
    </row>
    <row r="6" spans="1:8">
      <c r="A6" s="1"/>
      <c r="B6" s="1"/>
    </row>
    <row r="7" spans="1:8">
      <c r="A7" s="2" t="s">
        <v>32</v>
      </c>
      <c r="B7" s="143" t="str">
        <f>'1. Formale Prüfung'!B7</f>
        <v>Name der Unternehmens</v>
      </c>
      <c r="C7" s="218"/>
      <c r="D7" s="218"/>
      <c r="E7" s="218"/>
    </row>
    <row r="8" spans="1:8">
      <c r="A8" s="2"/>
      <c r="B8" s="2"/>
      <c r="C8" s="2"/>
      <c r="D8" s="2"/>
      <c r="E8" s="2"/>
    </row>
    <row r="9" spans="1:8">
      <c r="A9" s="2"/>
      <c r="B9" s="2"/>
      <c r="C9" s="2"/>
      <c r="D9" s="2"/>
      <c r="E9" s="2"/>
    </row>
    <row r="12" spans="1:8" ht="15.5">
      <c r="A12" s="25" t="s">
        <v>9</v>
      </c>
      <c r="B12" s="26"/>
      <c r="C12" s="26"/>
      <c r="D12" s="26"/>
      <c r="E12" s="26"/>
      <c r="F12" s="26"/>
      <c r="G12" s="26"/>
      <c r="H12" s="26"/>
    </row>
    <row r="13" spans="1:8" ht="15.5">
      <c r="A13" s="12"/>
    </row>
    <row r="14" spans="1:8">
      <c r="A14" s="220" t="s">
        <v>24</v>
      </c>
      <c r="B14" s="220"/>
      <c r="C14" s="220"/>
      <c r="D14" s="220"/>
      <c r="E14" s="46" t="s">
        <v>20</v>
      </c>
    </row>
    <row r="15" spans="1:8">
      <c r="A15" s="1"/>
    </row>
    <row r="16" spans="1:8" ht="15.5">
      <c r="A16" s="25" t="s">
        <v>31</v>
      </c>
      <c r="B16" s="26"/>
      <c r="C16" s="26"/>
      <c r="D16" s="26"/>
      <c r="E16" s="26"/>
      <c r="F16" s="26"/>
      <c r="G16" s="26"/>
      <c r="H16" s="26"/>
    </row>
    <row r="17" spans="1:8" ht="15.5">
      <c r="A17" s="12"/>
    </row>
    <row r="18" spans="1:8" ht="47.25" customHeight="1">
      <c r="A18" s="12"/>
      <c r="B18" s="221" t="s">
        <v>51</v>
      </c>
      <c r="C18" s="222"/>
      <c r="D18" s="222"/>
      <c r="E18" s="47" t="s">
        <v>20</v>
      </c>
    </row>
    <row r="19" spans="1:8" ht="15.5">
      <c r="A19" s="12"/>
    </row>
    <row r="20" spans="1:8">
      <c r="A20" s="15"/>
      <c r="E20" s="16"/>
      <c r="F20" s="1"/>
    </row>
    <row r="21" spans="1:8">
      <c r="A21" s="15"/>
      <c r="E21" s="16"/>
      <c r="F21" s="1"/>
    </row>
    <row r="22" spans="1:8" ht="15.5">
      <c r="A22" s="25" t="s">
        <v>52</v>
      </c>
      <c r="B22" s="26"/>
      <c r="C22" s="26"/>
      <c r="D22" s="26"/>
      <c r="E22" s="26"/>
      <c r="F22" s="26"/>
      <c r="G22" s="26"/>
      <c r="H22" s="26"/>
    </row>
    <row r="24" spans="1:8" ht="15" customHeight="1">
      <c r="A24" s="220" t="s">
        <v>101</v>
      </c>
      <c r="B24" s="144"/>
      <c r="C24" s="144"/>
      <c r="D24" s="144"/>
      <c r="E24" s="78">
        <f>'3. Zuschlagskriterien'!F23</f>
        <v>0</v>
      </c>
      <c r="F24" s="1" t="s">
        <v>54</v>
      </c>
    </row>
    <row r="26" spans="1:8">
      <c r="A26" s="223" t="s">
        <v>83</v>
      </c>
      <c r="B26" s="169"/>
      <c r="C26" s="169"/>
      <c r="D26" s="169"/>
      <c r="E26" s="224">
        <f>'3. Zuschlagskriterien'!F41</f>
        <v>0</v>
      </c>
      <c r="F26" s="216" t="s">
        <v>54</v>
      </c>
      <c r="G26" s="144"/>
      <c r="H26" s="144"/>
    </row>
    <row r="27" spans="1:8">
      <c r="A27" s="169"/>
      <c r="B27" s="169"/>
      <c r="C27" s="169"/>
      <c r="D27" s="169"/>
      <c r="E27" s="225"/>
      <c r="F27" s="217"/>
      <c r="G27" s="144"/>
      <c r="H27" s="144"/>
    </row>
    <row r="28" spans="1:8">
      <c r="B28" s="55"/>
      <c r="C28" s="55"/>
      <c r="D28" s="55"/>
      <c r="E28" s="77"/>
      <c r="F28" s="1"/>
    </row>
    <row r="29" spans="1:8">
      <c r="B29" s="55"/>
      <c r="C29" s="55"/>
      <c r="D29" s="55" t="s">
        <v>100</v>
      </c>
      <c r="E29" s="48">
        <f>'3. Zuschlagskriterien'!F52</f>
        <v>0</v>
      </c>
      <c r="F29" s="1" t="s">
        <v>56</v>
      </c>
    </row>
    <row r="32" spans="1:8" ht="15" thickBot="1">
      <c r="A32" s="24"/>
      <c r="B32" s="24"/>
      <c r="C32" s="24"/>
      <c r="D32" s="24"/>
      <c r="E32" s="24"/>
      <c r="F32" s="24"/>
      <c r="G32" s="24"/>
      <c r="H32" s="24"/>
    </row>
    <row r="33" spans="1:8" ht="15" thickTop="1">
      <c r="A33" s="26"/>
      <c r="B33" s="26"/>
      <c r="C33" s="26"/>
      <c r="D33" s="26"/>
      <c r="E33" s="26"/>
      <c r="F33" s="26"/>
      <c r="G33" s="26"/>
      <c r="H33" s="26"/>
    </row>
    <row r="34" spans="1:8" ht="15.5">
      <c r="A34" s="25" t="s">
        <v>22</v>
      </c>
      <c r="B34" s="26"/>
      <c r="C34" s="26"/>
      <c r="D34" s="27"/>
      <c r="E34" s="26"/>
      <c r="F34" s="26"/>
      <c r="G34" s="26"/>
      <c r="H34" s="26"/>
    </row>
    <row r="35" spans="1:8">
      <c r="A35" s="26"/>
      <c r="B35" s="26"/>
      <c r="C35" s="26"/>
      <c r="D35" s="26"/>
      <c r="E35" s="26"/>
      <c r="F35" s="26"/>
      <c r="G35" s="26"/>
      <c r="H35" s="26"/>
    </row>
    <row r="36" spans="1:8" ht="15" thickBot="1">
      <c r="A36" s="26"/>
      <c r="B36" s="219" t="s">
        <v>10</v>
      </c>
      <c r="C36" s="219"/>
      <c r="D36" s="219"/>
      <c r="E36" s="28">
        <f>SUM(E24,E26,E29)</f>
        <v>0</v>
      </c>
      <c r="F36" s="29" t="s">
        <v>53</v>
      </c>
      <c r="G36" s="26"/>
      <c r="H36" s="26"/>
    </row>
    <row r="37" spans="1:8" ht="15.5" thickTop="1" thickBot="1">
      <c r="A37" s="30"/>
      <c r="B37" s="30"/>
      <c r="C37" s="30"/>
      <c r="D37" s="30"/>
      <c r="E37" s="30"/>
      <c r="F37" s="30"/>
      <c r="G37" s="30"/>
      <c r="H37" s="30"/>
    </row>
  </sheetData>
  <mergeCells count="9">
    <mergeCell ref="F26:H27"/>
    <mergeCell ref="B4:E4"/>
    <mergeCell ref="B7:E7"/>
    <mergeCell ref="B36:D36"/>
    <mergeCell ref="A14:D14"/>
    <mergeCell ref="B18:D18"/>
    <mergeCell ref="A24:D24"/>
    <mergeCell ref="A26:D27"/>
    <mergeCell ref="E26:E27"/>
  </mergeCells>
  <pageMargins left="0.70866141732283472" right="0.70866141732283472" top="1.3779527559055118" bottom="0.78740157480314965" header="0.31496062992125984" footer="0.31496062992125984"/>
  <pageSetup paperSize="9" scale="67" orientation="portrait"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1. Formale Prüfung</vt:lpstr>
      <vt:lpstr>2. Eignungskriterien</vt:lpstr>
      <vt:lpstr>3. Zuschlagskriterien</vt:lpstr>
      <vt:lpstr>Gesamtauswertung</vt:lpstr>
    </vt:vector>
  </TitlesOfParts>
  <Company>MHH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Oehlmann, Tanja</dc:creator>
  <cp:lastModifiedBy>Andreas Rosenauer</cp:lastModifiedBy>
  <cp:lastPrinted>2026-07-10T07:15:07Z</cp:lastPrinted>
  <dcterms:created xsi:type="dcterms:W3CDTF">2025-10-07T07:40:14Z</dcterms:created>
  <dcterms:modified xsi:type="dcterms:W3CDTF">2026-10-01T20:13:05Z</dcterms:modified>
</cp:coreProperties>
</file>