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pdstiftung-my.sharepoint.com/personal/frauke_krings_patientenberatung_de/Documents/Desktop/Ausschreibungen/nationale Ausschreibungen/2026/Kontaktdatenbank für Netzwerk- und Medienarbeit/Portal/"/>
    </mc:Choice>
  </mc:AlternateContent>
  <xr:revisionPtr revIDLastSave="24" documentId="8_{FDF9AC59-3C9E-4220-9EB3-48ACB8FEDD90}" xr6:coauthVersionLast="47" xr6:coauthVersionMax="47" xr10:uidLastSave="{4E61D95F-FD13-4B38-9F6C-BA7CC6167D29}"/>
  <bookViews>
    <workbookView xWindow="-120" yWindow="-120" windowWidth="51840" windowHeight="211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1" l="1"/>
  <c r="K10" i="1"/>
  <c r="K16" i="1"/>
  <c r="K17" i="1"/>
  <c r="K18" i="1" s="1"/>
  <c r="K15" i="1"/>
  <c r="K14" i="1"/>
  <c r="K13" i="1"/>
  <c r="K7" i="1"/>
  <c r="K8" i="1"/>
  <c r="K9" i="1"/>
  <c r="K6" i="1"/>
  <c r="K11" i="1" l="1"/>
  <c r="K21" i="1" l="1"/>
  <c r="K22" i="1" s="1"/>
</calcChain>
</file>

<file path=xl/sharedStrings.xml><?xml version="1.0" encoding="utf-8"?>
<sst xmlns="http://schemas.openxmlformats.org/spreadsheetml/2006/main" count="48" uniqueCount="41">
  <si>
    <t>Bieter:</t>
  </si>
  <si>
    <t>Position</t>
  </si>
  <si>
    <t>Kostenbestandteil</t>
  </si>
  <si>
    <t>Kategorie</t>
  </si>
  <si>
    <t xml:space="preserve">geschätzte Menge </t>
  </si>
  <si>
    <t>Preis pro Einheit (netto) in €</t>
  </si>
  <si>
    <t>Summe Preis (netto) in €</t>
  </si>
  <si>
    <t>1</t>
  </si>
  <si>
    <t>1.1</t>
  </si>
  <si>
    <t>Pauschalfestpreis</t>
  </si>
  <si>
    <t>1.2</t>
  </si>
  <si>
    <t>1.3</t>
  </si>
  <si>
    <t>1.4</t>
  </si>
  <si>
    <t>Herstellung der technischen Integrationsfähigkeit mit bestehenden, bzw. geplanten Systemen der Stiftung UPD über offene, standartisierte Schnittstellen gem. Anforderungskatalog 1.7</t>
  </si>
  <si>
    <t>1.5</t>
  </si>
  <si>
    <t>Preis Position 1:</t>
  </si>
  <si>
    <t>2</t>
  </si>
  <si>
    <t>2.1</t>
  </si>
  <si>
    <t>Preis Position 2:</t>
  </si>
  <si>
    <t>MWSt 19 %</t>
  </si>
  <si>
    <t>pro Monat</t>
  </si>
  <si>
    <t>Fiktiver Gesamtangebotspreis (netto)</t>
  </si>
  <si>
    <t>Fiktiver Gesamtangebotspreis (brutto) - Wertungspreis</t>
  </si>
  <si>
    <t>Vertragsjahr 1: Laufender Support und Wartung (SLA-basiert) gem. Anforderungskatalog, Ziffer 5</t>
  </si>
  <si>
    <t>Optionale Verlängerung Vertragsjahr 2: Laufender Support und Wartung (SLA-basiert) gem. Anforderungskatalog, Ziffer 5</t>
  </si>
  <si>
    <t>Optionale Verlängerung Vertragsjahr 3: Laufender Support und Wartung (SLA-basiert) gem. Anforderungskatalog, Ziffer 5</t>
  </si>
  <si>
    <t>Optionale Verlängerung Vertragsjahr 4: Laufender Support und Wartung (SLA-basiert) gem. Anforderungskatalog, Ziffer 5</t>
  </si>
  <si>
    <t>2.2</t>
  </si>
  <si>
    <t>2.3</t>
  </si>
  <si>
    <t>2.4</t>
  </si>
  <si>
    <t>Individuelle Konfiguration von Datenfeldern, Kategorien und Zugriffsrechten gem. Anforderungskatalog, Ziffer 1.</t>
  </si>
  <si>
    <t>Migration bestehender Kontaktdaten im Rahmen der Setup-Phase aus bestehenden Excel-Dokumenten gem. Anforderungskatalog, Ziffer 1.8</t>
  </si>
  <si>
    <t>Projektmanagement und Schulung von Administratoren/Administraten/Administratorinnen und Anwenderinnen/Anwender sowie Bereitstellung deutschsprachiger Benutzerhandbücher gem. Anforderungskatalog, Ziffer 3</t>
  </si>
  <si>
    <t>Bereitstellung, Setup und Konfiguration einer browserbasierten Open-Source-CRM-Software in der Hosting-Infrastruktur der Stiftung UPD gem. Anforderungskatalog, Ziffer 1.0 bis 1.6, 2 und 4.</t>
  </si>
  <si>
    <r>
      <t xml:space="preserve">Einmalige Leistungen 
</t>
    </r>
    <r>
      <rPr>
        <sz val="11"/>
        <color theme="1"/>
        <rFont val="Arial"/>
        <family val="2"/>
      </rPr>
      <t>Hinweis: verbindliche Preisobergrenze i.H.v. 31.932 € (netto) / 38.000 € (brutto)</t>
    </r>
  </si>
  <si>
    <r>
      <t xml:space="preserve">Monatlich wiederkehrende Leistungen
</t>
    </r>
    <r>
      <rPr>
        <sz val="11"/>
        <color theme="1"/>
        <rFont val="Arial"/>
        <family val="2"/>
      </rPr>
      <t>Hinweis: verbindliche Preisobergrenze i.H.v. 21.008 € (netto) / 25.000 € (brutto) p.a.</t>
    </r>
  </si>
  <si>
    <t>gemittelter Preis pro Personentag (8 Stunden)</t>
  </si>
  <si>
    <t>Optional: Container für kleine Anpassungen/Weiterentwicklungen während der gesamten Vertragslaufzeit gem. Anforderungskatalog, Ziffer 6</t>
  </si>
  <si>
    <t>Für diese Vergabe gilt eine verbindliche Preisobergrenze in Höhe von 38.000 € (brutto) für das Setup und 25.000 € (brutto) p.a. für Maintenance. Angebote, die diesen Betrag überschreiten, werden von der Wertung ausgeschlossen.</t>
  </si>
  <si>
    <t>2.5</t>
  </si>
  <si>
    <t>Preisblatt Kontaktdatenbank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</si>
</sst>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b/>
      <strike/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2" borderId="9" xfId="0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165" fontId="0" fillId="3" borderId="1" xfId="0" applyNumberForma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0" borderId="0" xfId="0" applyFont="1"/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4" xfId="0" applyFon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tabSelected="1" zoomScale="80" zoomScaleNormal="80" workbookViewId="0">
      <selection activeCell="R9" sqref="R9"/>
    </sheetView>
  </sheetViews>
  <sheetFormatPr baseColWidth="10" defaultColWidth="11.42578125" defaultRowHeight="15" x14ac:dyDescent="0.25"/>
  <cols>
    <col min="1" max="1" width="5" customWidth="1"/>
    <col min="2" max="2" width="9.7109375" style="1" customWidth="1"/>
    <col min="3" max="3" width="81.42578125" style="2" customWidth="1"/>
    <col min="4" max="4" width="5.28515625" style="2" customWidth="1"/>
    <col min="5" max="5" width="23.140625" style="1" customWidth="1"/>
    <col min="6" max="6" width="5.28515625" style="2" customWidth="1"/>
    <col min="7" max="7" width="26.28515625" style="1" customWidth="1"/>
    <col min="8" max="8" width="5.28515625" style="1" customWidth="1"/>
    <col min="9" max="9" width="18.7109375" style="1" customWidth="1"/>
    <col min="10" max="10" width="5.28515625" style="2" customWidth="1"/>
    <col min="11" max="11" width="18.7109375" style="3" customWidth="1"/>
    <col min="12" max="12" width="5.7109375" customWidth="1"/>
    <col min="13" max="13" width="16.42578125" customWidth="1"/>
  </cols>
  <sheetData>
    <row r="1" spans="1:15" x14ac:dyDescent="0.25">
      <c r="C1" s="5" t="s">
        <v>40</v>
      </c>
      <c r="M1" s="4"/>
    </row>
    <row r="2" spans="1:15" x14ac:dyDescent="0.25">
      <c r="B2" s="5" t="s">
        <v>0</v>
      </c>
      <c r="C2" s="49"/>
      <c r="D2" s="50"/>
      <c r="E2" s="50"/>
      <c r="F2" s="50"/>
      <c r="G2" s="50"/>
      <c r="H2" s="50"/>
      <c r="I2" s="50"/>
      <c r="J2" s="50"/>
      <c r="K2" s="51"/>
      <c r="O2" s="6"/>
    </row>
    <row r="4" spans="1:15" ht="30" x14ac:dyDescent="0.25">
      <c r="A4" s="7"/>
      <c r="B4" s="8" t="s">
        <v>1</v>
      </c>
      <c r="C4" s="9" t="s">
        <v>2</v>
      </c>
      <c r="D4" s="10"/>
      <c r="E4" s="10" t="s">
        <v>3</v>
      </c>
      <c r="F4" s="10"/>
      <c r="G4" s="11" t="s">
        <v>4</v>
      </c>
      <c r="H4" s="11"/>
      <c r="I4" s="11" t="s">
        <v>5</v>
      </c>
      <c r="J4" s="11"/>
      <c r="K4" s="12" t="s">
        <v>6</v>
      </c>
    </row>
    <row r="5" spans="1:15" ht="29.25" x14ac:dyDescent="0.25">
      <c r="A5" s="13"/>
      <c r="B5" s="14" t="s">
        <v>7</v>
      </c>
      <c r="C5" s="44" t="s">
        <v>34</v>
      </c>
      <c r="D5" s="15"/>
      <c r="E5" s="15"/>
      <c r="F5" s="15"/>
      <c r="G5" s="16"/>
      <c r="H5" s="16"/>
      <c r="I5" s="16"/>
      <c r="J5" s="15"/>
      <c r="K5" s="17"/>
    </row>
    <row r="6" spans="1:15" ht="43.5" x14ac:dyDescent="0.25">
      <c r="A6" s="13"/>
      <c r="B6" s="18" t="s">
        <v>8</v>
      </c>
      <c r="C6" s="42" t="s">
        <v>33</v>
      </c>
      <c r="D6" s="19"/>
      <c r="E6" s="20" t="s">
        <v>9</v>
      </c>
      <c r="F6" s="19"/>
      <c r="G6" s="21">
        <v>1</v>
      </c>
      <c r="H6" s="21"/>
      <c r="I6" s="38"/>
      <c r="J6" s="19"/>
      <c r="K6" s="22">
        <f>I6*G6</f>
        <v>0</v>
      </c>
    </row>
    <row r="7" spans="1:15" ht="29.25" x14ac:dyDescent="0.25">
      <c r="A7" s="13"/>
      <c r="B7" s="18" t="s">
        <v>10</v>
      </c>
      <c r="C7" s="43" t="s">
        <v>30</v>
      </c>
      <c r="D7" s="19"/>
      <c r="E7" s="20" t="s">
        <v>9</v>
      </c>
      <c r="F7" s="19"/>
      <c r="G7" s="21">
        <v>1</v>
      </c>
      <c r="H7" s="21"/>
      <c r="I7" s="38"/>
      <c r="J7" s="19"/>
      <c r="K7" s="22">
        <f t="shared" ref="K7:K10" si="0">I7*G7</f>
        <v>0</v>
      </c>
    </row>
    <row r="8" spans="1:15" ht="28.5" x14ac:dyDescent="0.25">
      <c r="A8" s="13"/>
      <c r="B8" s="18" t="s">
        <v>11</v>
      </c>
      <c r="C8" s="23" t="s">
        <v>31</v>
      </c>
      <c r="D8" s="19"/>
      <c r="E8" s="20" t="s">
        <v>9</v>
      </c>
      <c r="F8" s="19"/>
      <c r="G8" s="21">
        <v>1</v>
      </c>
      <c r="H8" s="21"/>
      <c r="I8" s="38"/>
      <c r="J8" s="19"/>
      <c r="K8" s="22">
        <f t="shared" si="0"/>
        <v>0</v>
      </c>
    </row>
    <row r="9" spans="1:15" ht="43.5" x14ac:dyDescent="0.25">
      <c r="A9" s="13"/>
      <c r="B9" s="18" t="s">
        <v>12</v>
      </c>
      <c r="C9" s="39" t="s">
        <v>13</v>
      </c>
      <c r="D9" s="19"/>
      <c r="E9" s="20" t="s">
        <v>9</v>
      </c>
      <c r="F9" s="19"/>
      <c r="G9" s="21">
        <v>1</v>
      </c>
      <c r="H9" s="21"/>
      <c r="I9" s="38"/>
      <c r="J9" s="19"/>
      <c r="K9" s="22">
        <f t="shared" si="0"/>
        <v>0</v>
      </c>
    </row>
    <row r="10" spans="1:15" ht="57.75" x14ac:dyDescent="0.25">
      <c r="A10" s="13"/>
      <c r="B10" s="18" t="s">
        <v>14</v>
      </c>
      <c r="C10" s="43" t="s">
        <v>32</v>
      </c>
      <c r="D10" s="19"/>
      <c r="E10" s="20" t="s">
        <v>9</v>
      </c>
      <c r="F10" s="19"/>
      <c r="G10" s="21">
        <v>1</v>
      </c>
      <c r="H10" s="21"/>
      <c r="I10" s="38"/>
      <c r="J10" s="19"/>
      <c r="K10" s="22">
        <f t="shared" si="0"/>
        <v>0</v>
      </c>
    </row>
    <row r="11" spans="1:15" x14ac:dyDescent="0.25">
      <c r="A11" s="13"/>
      <c r="B11" s="24"/>
      <c r="C11" s="25"/>
      <c r="D11" s="26"/>
      <c r="E11" s="27"/>
      <c r="F11" s="26"/>
      <c r="G11" s="28"/>
      <c r="H11" s="28" t="s">
        <v>15</v>
      </c>
      <c r="I11" s="28"/>
      <c r="J11" s="26"/>
      <c r="K11" s="29">
        <f>SUM(K6:K10)</f>
        <v>0</v>
      </c>
    </row>
    <row r="12" spans="1:15" ht="29.25" x14ac:dyDescent="0.25">
      <c r="A12" s="13"/>
      <c r="B12" s="14" t="s">
        <v>16</v>
      </c>
      <c r="C12" s="45" t="s">
        <v>35</v>
      </c>
      <c r="D12" s="15"/>
      <c r="E12" s="15"/>
      <c r="F12" s="15"/>
      <c r="G12" s="40"/>
      <c r="H12" s="16"/>
      <c r="I12" s="16"/>
      <c r="J12" s="15"/>
      <c r="K12" s="17"/>
    </row>
    <row r="13" spans="1:15" ht="30" customHeight="1" x14ac:dyDescent="0.25">
      <c r="A13" s="13"/>
      <c r="B13" s="18" t="s">
        <v>17</v>
      </c>
      <c r="C13" s="30" t="s">
        <v>23</v>
      </c>
      <c r="D13" s="19"/>
      <c r="E13" s="20" t="s">
        <v>20</v>
      </c>
      <c r="F13" s="19"/>
      <c r="G13" s="21">
        <v>12</v>
      </c>
      <c r="H13" s="21"/>
      <c r="I13" s="38"/>
      <c r="J13" s="19"/>
      <c r="K13" s="22">
        <f>I13*G13</f>
        <v>0</v>
      </c>
    </row>
    <row r="14" spans="1:15" ht="30" customHeight="1" x14ac:dyDescent="0.25">
      <c r="A14" s="13"/>
      <c r="B14" s="18" t="s">
        <v>27</v>
      </c>
      <c r="C14" s="30" t="s">
        <v>24</v>
      </c>
      <c r="D14" s="19"/>
      <c r="E14" s="20" t="s">
        <v>20</v>
      </c>
      <c r="F14" s="19"/>
      <c r="G14" s="21">
        <v>12</v>
      </c>
      <c r="H14" s="21"/>
      <c r="I14" s="38"/>
      <c r="J14" s="19"/>
      <c r="K14" s="22">
        <f>I14*G14</f>
        <v>0</v>
      </c>
    </row>
    <row r="15" spans="1:15" ht="30" customHeight="1" x14ac:dyDescent="0.25">
      <c r="A15" s="13"/>
      <c r="B15" s="18" t="s">
        <v>28</v>
      </c>
      <c r="C15" s="30" t="s">
        <v>25</v>
      </c>
      <c r="D15" s="19"/>
      <c r="E15" s="20" t="s">
        <v>20</v>
      </c>
      <c r="F15" s="19"/>
      <c r="G15" s="21">
        <v>12</v>
      </c>
      <c r="H15" s="21"/>
      <c r="I15" s="38"/>
      <c r="J15" s="19"/>
      <c r="K15" s="22">
        <f>I15*G15</f>
        <v>0</v>
      </c>
    </row>
    <row r="16" spans="1:15" ht="30" customHeight="1" x14ac:dyDescent="0.25">
      <c r="A16" s="13"/>
      <c r="B16" s="18" t="s">
        <v>29</v>
      </c>
      <c r="C16" s="30" t="s">
        <v>26</v>
      </c>
      <c r="D16" s="19"/>
      <c r="E16" s="20" t="s">
        <v>20</v>
      </c>
      <c r="F16" s="19"/>
      <c r="G16" s="21">
        <v>12</v>
      </c>
      <c r="H16" s="21"/>
      <c r="I16" s="38"/>
      <c r="J16" s="19"/>
      <c r="K16" s="22">
        <f>I16*G16</f>
        <v>0</v>
      </c>
    </row>
    <row r="17" spans="1:11" ht="42.75" x14ac:dyDescent="0.25">
      <c r="A17" s="13"/>
      <c r="B17" s="18" t="s">
        <v>39</v>
      </c>
      <c r="C17" s="30" t="s">
        <v>37</v>
      </c>
      <c r="D17" s="19"/>
      <c r="E17" s="41" t="s">
        <v>36</v>
      </c>
      <c r="F17" s="19"/>
      <c r="G17" s="48">
        <v>1</v>
      </c>
      <c r="H17" s="21"/>
      <c r="I17" s="38"/>
      <c r="J17" s="19"/>
      <c r="K17" s="22">
        <f>I17*G17</f>
        <v>0</v>
      </c>
    </row>
    <row r="18" spans="1:11" x14ac:dyDescent="0.25">
      <c r="A18" s="13"/>
      <c r="B18" s="24"/>
      <c r="C18" s="25"/>
      <c r="D18" s="26"/>
      <c r="E18" s="27"/>
      <c r="F18" s="26"/>
      <c r="G18" s="28"/>
      <c r="H18" s="28" t="s">
        <v>18</v>
      </c>
      <c r="I18" s="28"/>
      <c r="J18" s="26"/>
      <c r="K18" s="29">
        <f>SUM(K17:K17)</f>
        <v>0</v>
      </c>
    </row>
    <row r="19" spans="1:11" ht="15.75" customHeight="1" x14ac:dyDescent="0.25">
      <c r="A19" s="13"/>
      <c r="B19" s="2"/>
      <c r="E19" s="2"/>
      <c r="G19" s="2"/>
      <c r="H19" s="2"/>
      <c r="I19" s="2"/>
      <c r="K19" s="31"/>
    </row>
    <row r="20" spans="1:11" ht="15.75" customHeight="1" x14ac:dyDescent="0.25">
      <c r="A20" s="32"/>
      <c r="B20" s="15"/>
      <c r="C20" s="33" t="s">
        <v>21</v>
      </c>
      <c r="D20" s="34"/>
      <c r="E20" s="15"/>
      <c r="F20" s="35"/>
      <c r="G20" s="15"/>
      <c r="H20" s="15"/>
      <c r="I20" s="15"/>
      <c r="J20" s="35"/>
      <c r="K20" s="36">
        <f>K11+K18</f>
        <v>0</v>
      </c>
    </row>
    <row r="21" spans="1:11" ht="15.75" customHeight="1" x14ac:dyDescent="0.25">
      <c r="A21" s="32"/>
      <c r="B21" s="15"/>
      <c r="C21" s="37" t="s">
        <v>19</v>
      </c>
      <c r="D21" s="34"/>
      <c r="E21" s="15"/>
      <c r="F21" s="35"/>
      <c r="G21" s="15"/>
      <c r="H21" s="15"/>
      <c r="I21" s="15"/>
      <c r="J21" s="35"/>
      <c r="K21" s="36">
        <f>K20*0.19</f>
        <v>0</v>
      </c>
    </row>
    <row r="22" spans="1:11" ht="15.75" customHeight="1" x14ac:dyDescent="0.25">
      <c r="A22" s="32"/>
      <c r="B22" s="15"/>
      <c r="C22" s="33" t="s">
        <v>22</v>
      </c>
      <c r="D22" s="34"/>
      <c r="E22" s="15"/>
      <c r="F22" s="35"/>
      <c r="G22" s="15"/>
      <c r="H22" s="15"/>
      <c r="I22" s="15"/>
      <c r="J22" s="35"/>
      <c r="K22" s="36">
        <f>K20+K21</f>
        <v>0</v>
      </c>
    </row>
    <row r="25" spans="1:11" x14ac:dyDescent="0.25">
      <c r="A25" s="46" t="s">
        <v>38</v>
      </c>
    </row>
    <row r="26" spans="1:11" x14ac:dyDescent="0.25">
      <c r="A26" s="47"/>
    </row>
    <row r="27" spans="1:11" x14ac:dyDescent="0.25">
      <c r="A27" s="47"/>
    </row>
  </sheetData>
  <mergeCells count="1">
    <mergeCell ref="C2:K2"/>
  </mergeCells>
  <conditionalFormatting sqref="A4:A18">
    <cfRule type="cellIs" dxfId="14" priority="52" operator="greaterThan">
      <formula>#REF!</formula>
    </cfRule>
    <cfRule type="cellIs" dxfId="13" priority="53" operator="equal">
      <formula>#REF!</formula>
    </cfRule>
    <cfRule type="cellIs" dxfId="12" priority="54" operator="lessThan">
      <formula>#REF!</formula>
    </cfRule>
  </conditionalFormatting>
  <conditionalFormatting sqref="B4:K5">
    <cfRule type="cellIs" dxfId="11" priority="4" operator="greaterThan">
      <formula>#REF!</formula>
    </cfRule>
    <cfRule type="cellIs" dxfId="10" priority="5" operator="equal">
      <formula>#REF!</formula>
    </cfRule>
    <cfRule type="cellIs" dxfId="9" priority="6" operator="lessThan">
      <formula>#REF!</formula>
    </cfRule>
  </conditionalFormatting>
  <conditionalFormatting sqref="B12:K12">
    <cfRule type="cellIs" dxfId="8" priority="25" operator="greaterThan">
      <formula>#REF!</formula>
    </cfRule>
    <cfRule type="cellIs" dxfId="7" priority="26" operator="equal">
      <formula>#REF!</formula>
    </cfRule>
    <cfRule type="cellIs" dxfId="6" priority="27" operator="lessThan">
      <formula>#REF!</formula>
    </cfRule>
  </conditionalFormatting>
  <conditionalFormatting sqref="B20:K22">
    <cfRule type="cellIs" dxfId="5" priority="7" operator="greaterThan">
      <formula>#REF!</formula>
    </cfRule>
    <cfRule type="cellIs" dxfId="4" priority="8" operator="equal">
      <formula>#REF!</formula>
    </cfRule>
    <cfRule type="cellIs" dxfId="3" priority="9" operator="lessThan">
      <formula>#REF!</formula>
    </cfRule>
  </conditionalFormatting>
  <conditionalFormatting sqref="C2">
    <cfRule type="cellIs" dxfId="2" priority="187" operator="greaterThan">
      <formula>#REF!</formula>
    </cfRule>
    <cfRule type="cellIs" dxfId="1" priority="188" operator="equal">
      <formula>#REF!</formula>
    </cfRule>
    <cfRule type="cellIs" dxfId="0" priority="189" operator="lessThan">
      <formula>#REF!</formula>
    </cfRule>
  </conditionalFormatting>
  <pageMargins left="0.7" right="0.7" top="0.78740157499999996" bottom="0.78740157499999996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00E8B4721DC049A3EBD3710F79AC91" ma:contentTypeVersion="15" ma:contentTypeDescription="Ein neues Dokument erstellen." ma:contentTypeScope="" ma:versionID="1cb00754086179d357c05e503118e70c">
  <xsd:schema xmlns:xsd="http://www.w3.org/2001/XMLSchema" xmlns:xs="http://www.w3.org/2001/XMLSchema" xmlns:p="http://schemas.microsoft.com/office/2006/metadata/properties" xmlns:ns2="dba8f0d6-d4c9-4871-82e0-69548ef38e78" xmlns:ns3="0a9bfd82-eea3-4c9b-baee-fe53511bbd13" targetNamespace="http://schemas.microsoft.com/office/2006/metadata/properties" ma:root="true" ma:fieldsID="2b38d959982dc4607109ce64b5bd6933" ns2:_="" ns3:_="">
    <xsd:import namespace="dba8f0d6-d4c9-4871-82e0-69548ef38e78"/>
    <xsd:import namespace="0a9bfd82-eea3-4c9b-baee-fe53511bb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a8f0d6-d4c9-4871-82e0-69548ef38e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dbc01363-5223-4125-826c-ba1616f2ba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bfd82-eea3-4c9b-baee-fe53511bbd1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d25afdd-fc21-48b1-bc2c-e84c844ff2ba}" ma:internalName="TaxCatchAll" ma:showField="CatchAllData" ma:web="0a9bfd82-eea3-4c9b-baee-fe53511bb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a8f0d6-d4c9-4871-82e0-69548ef38e78">
      <Terms xmlns="http://schemas.microsoft.com/office/infopath/2007/PartnerControls"/>
    </lcf76f155ced4ddcb4097134ff3c332f>
    <TaxCatchAll xmlns="0a9bfd82-eea3-4c9b-baee-fe53511bbd13" xsi:nil="true"/>
  </documentManagement>
</p:properties>
</file>

<file path=customXml/item3.xml><?xml version="1.0" encoding="utf-8"?>
<properties xmlns="http://www.imanage.com/work/xmlschema">
  <documentid>DMS_Live!15465884.2</documentid>
  <senderid>SHARTWIG</senderid>
  <senderemail>SEBASTIAN.HARTWIG@ADVANT-BEITEN.COM</senderemail>
  <lastmodified>2026-09-22T15:31:49.0000000+02:00</lastmodified>
  <database>DMS_Live</database>
</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A1D956-1641-4E36-99FF-4E511585BD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a8f0d6-d4c9-4871-82e0-69548ef38e78"/>
    <ds:schemaRef ds:uri="0a9bfd82-eea3-4c9b-baee-fe53511bb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F0D560-BF95-4426-9E1E-B14D905583FA}">
  <ds:schemaRefs>
    <ds:schemaRef ds:uri="http://schemas.microsoft.com/office/2006/metadata/properties"/>
    <ds:schemaRef ds:uri="http://schemas.microsoft.com/office/infopath/2007/PartnerControls"/>
    <ds:schemaRef ds:uri="dba8f0d6-d4c9-4871-82e0-69548ef38e78"/>
    <ds:schemaRef ds:uri="0a9bfd82-eea3-4c9b-baee-fe53511bbd13"/>
  </ds:schemaRefs>
</ds:datastoreItem>
</file>

<file path=customXml/itemProps3.xml><?xml version="1.0" encoding="utf-8"?>
<ds:datastoreItem xmlns:ds="http://schemas.openxmlformats.org/officeDocument/2006/customXml" ds:itemID="{4072FFC9-0000-4337-9FED-D9D72C6F3CA2}">
  <ds:schemaRefs>
    <ds:schemaRef ds:uri="http://www.imanage.com/work/xmlschema"/>
  </ds:schemaRefs>
</ds:datastoreItem>
</file>

<file path=customXml/itemProps4.xml><?xml version="1.0" encoding="utf-8"?>
<ds:datastoreItem xmlns:ds="http://schemas.openxmlformats.org/officeDocument/2006/customXml" ds:itemID="{0FA2D1E6-7464-4C94-ACAE-2BC9866152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Vivantes Netzwerk für Gesundheit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Liguori, Luigi Gino</dc:creator>
  <cp:keywords/>
  <dc:description/>
  <cp:lastModifiedBy>Frauke Krings</cp:lastModifiedBy>
  <cp:revision/>
  <dcterms:created xsi:type="dcterms:W3CDTF">2021-09-07T09:09:23Z</dcterms:created>
  <dcterms:modified xsi:type="dcterms:W3CDTF">2026-10-05T09:07:30Z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0x0101001900E8B4721DC049A3EBD3710F79AC91</vt:lpwstr>
  </property>
  <property fmtid="{D5CDD505-2E9C-101B-9397-08002B2CF9AE}" pid="3" name="MediaServiceImageTags">
    <vt:lpwstr/>
  </property>
</Properties>
</file>