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X:\BBZ\03_Bundesprogramm\Plausibilisierung\Musterdokumente_BBB_Corwese\"/>
    </mc:Choice>
  </mc:AlternateContent>
  <xr:revisionPtr revIDLastSave="0" documentId="13_ncr:1_{5135C737-D4BD-4E7D-8E07-1076BBE3E7A3}" xr6:coauthVersionLast="47" xr6:coauthVersionMax="47" xr10:uidLastSave="{00000000-0000-0000-0000-000000000000}"/>
  <workbookProtection workbookAlgorithmName="SHA-512" workbookHashValue="JE+cAJpLyyx2hCyJpPIH6CclVbF9u1WL3GhNLveTqcR5sk116yQFnnxpGYNA661VzQSOYzqwn8IHALeZGgtdKQ==" workbookSaltValue="QxvXE/29fn2z34Q418h+7w==" workbookSpinCount="100000" lockStructure="1"/>
  <bookViews>
    <workbookView xWindow="-38520" yWindow="-120" windowWidth="38640" windowHeight="21120" xr2:uid="{00000000-000D-0000-FFFF-FFFF00000000}"/>
  </bookViews>
  <sheets>
    <sheet name="Tabelle1" sheetId="1" r:id="rId1"/>
  </sheets>
  <definedNames>
    <definedName name="_xlnm.Print_Area" localSheetId="0">Tabelle1!$C$1:$S$74</definedName>
    <definedName name="_xlnm.Print_Titles" localSheetId="0">Tabelle1!$C:$C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70" i="1" l="1"/>
  <c r="G71" i="1" s="1"/>
  <c r="I70" i="1"/>
  <c r="I71" i="1" s="1"/>
  <c r="K70" i="1"/>
  <c r="K71" i="1" s="1"/>
  <c r="M70" i="1"/>
  <c r="O70" i="1"/>
  <c r="Q70" i="1"/>
  <c r="Q71" i="1" s="1"/>
  <c r="S70" i="1"/>
  <c r="S71" i="1" s="1"/>
  <c r="M71" i="1"/>
  <c r="O71" i="1"/>
  <c r="G55" i="1"/>
  <c r="G64" i="1"/>
  <c r="I64" i="1" s="1"/>
  <c r="K64" i="1" s="1"/>
  <c r="M64" i="1" s="1"/>
  <c r="O64" i="1" s="1"/>
  <c r="Q64" i="1" s="1"/>
  <c r="S64" i="1" s="1"/>
  <c r="S63" i="1"/>
  <c r="Q63" i="1"/>
  <c r="O63" i="1"/>
  <c r="M63" i="1"/>
  <c r="K63" i="1"/>
  <c r="I63" i="1"/>
  <c r="S54" i="1"/>
  <c r="Q54" i="1"/>
  <c r="O54" i="1"/>
  <c r="M54" i="1"/>
  <c r="K54" i="1"/>
  <c r="I54" i="1"/>
  <c r="G54" i="1"/>
  <c r="E37" i="1" l="1"/>
  <c r="E31" i="1"/>
  <c r="E19" i="1"/>
  <c r="E45" i="1" l="1"/>
  <c r="S48" i="1"/>
  <c r="Q48" i="1"/>
  <c r="O48" i="1"/>
  <c r="M48" i="1"/>
  <c r="K48" i="1"/>
  <c r="I48" i="1"/>
  <c r="G49" i="1"/>
  <c r="I49" i="1" l="1"/>
  <c r="I55" i="1" s="1"/>
  <c r="K49" i="1" l="1"/>
  <c r="E72" i="1" l="1"/>
  <c r="M49" i="1"/>
  <c r="K55" i="1"/>
  <c r="O49" i="1" l="1"/>
  <c r="M55" i="1"/>
  <c r="Q49" i="1" l="1"/>
  <c r="O55" i="1"/>
  <c r="S49" i="1" l="1"/>
  <c r="Q55" i="1"/>
  <c r="S55" i="1" l="1"/>
  <c r="E55" i="1" s="1"/>
  <c r="E58" i="1" s="1"/>
  <c r="E7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 Heuberger</author>
  </authors>
  <commentList>
    <comment ref="D11" authorId="0" shapeId="0" xr:uid="{C18ED260-11E6-4E02-9711-EC3F414FDF40}">
      <text>
        <r>
          <rPr>
            <sz val="9"/>
            <color indexed="81"/>
            <rFont val="Segoe UI"/>
            <family val="2"/>
          </rPr>
          <t xml:space="preserve">Anzahl Adressen gemäß Adressliste
</t>
        </r>
      </text>
    </comment>
    <comment ref="E45" authorId="0" shapeId="0" xr:uid="{89A9DF6C-9837-44B6-BEAF-0635A5636154}">
      <text>
        <r>
          <rPr>
            <sz val="9"/>
            <color indexed="81"/>
            <rFont val="Segoe UI"/>
            <family val="2"/>
          </rPr>
          <t>Summe der Gesamtkosten Tiefbau, passiver und aktiver Infrastruktur sowie sonstiger Kosten</t>
        </r>
      </text>
    </comment>
    <comment ref="G48" authorId="0" shapeId="0" xr:uid="{32A46DEB-3CA9-4241-979D-A8C638A890CD}">
      <text>
        <r>
          <rPr>
            <sz val="9"/>
            <color indexed="81"/>
            <rFont val="Segoe UI"/>
            <family val="2"/>
          </rPr>
          <t>1,21 = Grundsatzwert, der im Förderportal des Projekträgers vorgegeben wird (Stand: xxx)</t>
        </r>
      </text>
    </comment>
    <comment ref="D53" authorId="0" shapeId="0" xr:uid="{830F5450-C647-4DBD-9B5A-8C80111018C2}">
      <text>
        <r>
          <rPr>
            <sz val="9"/>
            <color indexed="81"/>
            <rFont val="Segoe UI"/>
            <charset val="1"/>
          </rPr>
          <t>Förderfähig sind Finanzierungskosten grundsätzlich dann, wenn diese der (Zwischen-)Finanzierung der Sachkosten dienen, die zur Errichtung des geförderten Netzes anfallen. Dazu zählen beispielsweise Kosten für Bauzeitzinsen.</t>
        </r>
      </text>
    </comment>
    <comment ref="G63" authorId="0" shapeId="0" xr:uid="{42F94F6A-BD3E-4349-9EE3-2782B51745F5}">
      <text>
        <r>
          <rPr>
            <sz val="9"/>
            <color indexed="81"/>
            <rFont val="Segoe UI"/>
            <family val="2"/>
          </rPr>
          <t>1,21 = Grundsatzwert, der im Förderportal des Projekträgers vorgegeben wird (Stand: xxx)</t>
        </r>
      </text>
    </comment>
    <comment ref="E72" authorId="0" shapeId="0" xr:uid="{6A38666F-AB6A-40DF-B178-1113FDC398BB}">
      <text>
        <r>
          <rPr>
            <sz val="9"/>
            <color indexed="81"/>
            <rFont val="Segoe UI"/>
            <family val="2"/>
          </rPr>
          <t>Summe Barwert der Einnahmen (3.5) über alle Jahre</t>
        </r>
      </text>
    </comment>
  </commentList>
</comments>
</file>

<file path=xl/sharedStrings.xml><?xml version="1.0" encoding="utf-8"?>
<sst xmlns="http://schemas.openxmlformats.org/spreadsheetml/2006/main" count="128" uniqueCount="106">
  <si>
    <t>Aktive Infrastruktur</t>
  </si>
  <si>
    <t>Nettobetrag
(Euro)</t>
  </si>
  <si>
    <t>Einheiten
(Meter/ Anzahl)</t>
  </si>
  <si>
    <t>Schächte</t>
  </si>
  <si>
    <t>Jahr 1</t>
  </si>
  <si>
    <t>Jahr 2</t>
  </si>
  <si>
    <t>Jahr 3</t>
  </si>
  <si>
    <t>Jahr 4</t>
  </si>
  <si>
    <t>Jahr 5</t>
  </si>
  <si>
    <t>Jahr 6</t>
  </si>
  <si>
    <t>Jahr 7</t>
  </si>
  <si>
    <t>2.1)</t>
  </si>
  <si>
    <t>Sonstige Kosten für aktive Infrastruktur</t>
  </si>
  <si>
    <t>Einnahmen aus Vorleistungsprodukten</t>
  </si>
  <si>
    <t>Sonstige Kosten</t>
  </si>
  <si>
    <t>Gesamtkosten für Tiefbau</t>
  </si>
  <si>
    <t>Gesamtkosten für passive Infrastruktur</t>
  </si>
  <si>
    <t>Gesamtkosten für aktive Infrastruktur</t>
  </si>
  <si>
    <t>Leerrohre</t>
  </si>
  <si>
    <t>Glasfaser</t>
  </si>
  <si>
    <t>Erschließungsgebiete</t>
  </si>
  <si>
    <t>Barwert der Einnahmen über die Jahre</t>
  </si>
  <si>
    <t>Masten</t>
  </si>
  <si>
    <t>Sende- / Empfangseinheit für optische Netze</t>
  </si>
  <si>
    <t>Kundeneinnahmen</t>
  </si>
  <si>
    <t>Sonstige Anschlusseinrichtungen</t>
  </si>
  <si>
    <t>2.8)</t>
  </si>
  <si>
    <t>Nettobetrag (Euro)</t>
  </si>
  <si>
    <t>Nicht zuwendungsfähige Sachkosten  / Rabattierung</t>
  </si>
  <si>
    <t>Anzahl der Adressen</t>
  </si>
  <si>
    <t>1.6)</t>
  </si>
  <si>
    <t>1.6.1)</t>
  </si>
  <si>
    <t>1.6.2)</t>
  </si>
  <si>
    <t>1.6.3)</t>
  </si>
  <si>
    <t>1.6.4)</t>
  </si>
  <si>
    <t>1.7)</t>
  </si>
  <si>
    <t>Splitter</t>
  </si>
  <si>
    <t>Verzweiger</t>
  </si>
  <si>
    <t>1.8)</t>
  </si>
  <si>
    <t>1.8.3)</t>
  </si>
  <si>
    <t>1.8.4)</t>
  </si>
  <si>
    <t>1.9.1)</t>
  </si>
  <si>
    <t>Falls Kosten zu 1.9.1), bitte hier erläutern, wofür die Kosten anfallen</t>
  </si>
  <si>
    <t>1.8.5)</t>
  </si>
  <si>
    <t>1.9)</t>
  </si>
  <si>
    <t>1.9.2)</t>
  </si>
  <si>
    <t>2.9)</t>
  </si>
  <si>
    <t>Hausanschlüsse</t>
  </si>
  <si>
    <t>1.7.1)</t>
  </si>
  <si>
    <t>1.7.2)</t>
  </si>
  <si>
    <t>1.7.3)</t>
  </si>
  <si>
    <t>1.7.4)</t>
  </si>
  <si>
    <t>1.7.5)</t>
  </si>
  <si>
    <t>1.7.6)</t>
  </si>
  <si>
    <t>1.7.7)</t>
  </si>
  <si>
    <t>1.7.9)</t>
  </si>
  <si>
    <t>1.7.8)</t>
  </si>
  <si>
    <t>1.7.10)</t>
  </si>
  <si>
    <t>1.8.6)</t>
  </si>
  <si>
    <t>Sachkosten in EUR (1.6.4 + 1.7.10 + 1.8.6 + 1.9.1)</t>
  </si>
  <si>
    <t>3.1)</t>
  </si>
  <si>
    <t>Kosten</t>
  </si>
  <si>
    <t>3.2)</t>
  </si>
  <si>
    <t>3.3)</t>
  </si>
  <si>
    <t>3.4)</t>
  </si>
  <si>
    <t>3.5)</t>
  </si>
  <si>
    <t>3.6)</t>
  </si>
  <si>
    <t>Passive Infrastruktur</t>
  </si>
  <si>
    <t>Tiefbauarbeiten</t>
  </si>
  <si>
    <t>Falls Kosten zu 1.7.8), bitte hier erläutern, wofür die Kosten anfallen</t>
  </si>
  <si>
    <t>Meter</t>
  </si>
  <si>
    <t>Anzahl</t>
  </si>
  <si>
    <t>Falls Kosten zu 1.8.4), bitte hier erläutern, wofür die Kosten anfallen</t>
  </si>
  <si>
    <t>Abzinsungsfaktor in %</t>
  </si>
  <si>
    <t>Barwertfaktor (berechnet aus Abzinsungsfaktor in %)</t>
  </si>
  <si>
    <t>Felder sind durch Netzbetreiber / Bieter zu befüllen</t>
  </si>
  <si>
    <t>Netzbetreiber / Bieter*</t>
  </si>
  <si>
    <t>Datum*</t>
  </si>
  <si>
    <t>Einnahmen</t>
  </si>
  <si>
    <t>Stand der Vorlage:</t>
  </si>
  <si>
    <t>1) Eckpunkte</t>
  </si>
  <si>
    <t>3) Einnahmen über den Projektzeitraum</t>
  </si>
  <si>
    <t>Felder werden automatisch errechnet</t>
  </si>
  <si>
    <t>Gemeinde</t>
  </si>
  <si>
    <t>AGS</t>
  </si>
  <si>
    <t>Tiefbauarbeiten versiegelt</t>
  </si>
  <si>
    <t>Tiefbauarbeiten unversiegelt</t>
  </si>
  <si>
    <t>Sonstige Kosten für Tiefbau und andere Verlegung</t>
  </si>
  <si>
    <t>Anzahl der Kunden (Neu- und Bestandskunden)</t>
  </si>
  <si>
    <t>Einnahmen gesamt (3.2 + 3.3)</t>
  </si>
  <si>
    <t>Barwert der Einnahmen (3.4 * Barwerfaktor)</t>
  </si>
  <si>
    <t>Aktenzeichen</t>
  </si>
  <si>
    <r>
      <t>Wirtschaftlichkeitslücke</t>
    </r>
    <r>
      <rPr>
        <sz val="10"/>
        <rFont val="Calibri"/>
        <family val="2"/>
      </rPr>
      <t xml:space="preserve"> (2.9 - 3.6)</t>
    </r>
  </si>
  <si>
    <t>2.4)</t>
  </si>
  <si>
    <t>Finanzierungskosten in EUR</t>
  </si>
  <si>
    <t>2.2)</t>
  </si>
  <si>
    <t>Betriebskosten in EUR ohne Kosten für Vorleistungsprodukte (netto)</t>
  </si>
  <si>
    <t>2.3)</t>
  </si>
  <si>
    <t>Kosten für Vorleistungsprodukte in EUR (netto)</t>
  </si>
  <si>
    <t>2.6)</t>
  </si>
  <si>
    <t>2.7)</t>
  </si>
  <si>
    <t>2) Kosten über den Projektzeitraum</t>
  </si>
  <si>
    <r>
      <t xml:space="preserve">Gesamtkosten in EUR </t>
    </r>
    <r>
      <rPr>
        <sz val="10"/>
        <rFont val="Calibri"/>
        <family val="2"/>
      </rPr>
      <t>(2.1 + 2.7 - 2.8)</t>
    </r>
  </si>
  <si>
    <t>Barwert der Kosten über die Jahre (2.6 * Barwerfaktor)</t>
  </si>
  <si>
    <t>Gesamtkosten (2.2 + 2.3 + 2.4)</t>
  </si>
  <si>
    <t>Finanzierungsplanung - normale Aufrufe (keine Lückenschlussprogramme)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</si>
</sst>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07]_-;\-* #,##0.00\ [$€-407]_-;_-* &quot;-&quot;??\ [$€-407]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Segoe UI"/>
      <family val="2"/>
    </font>
    <font>
      <sz val="9"/>
      <color indexed="81"/>
      <name val="Segoe UI"/>
      <charset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26"/>
      </patternFill>
    </fill>
    <fill>
      <patternFill patternType="solid">
        <fgColor theme="4" tint="0.79998168889431442"/>
        <bgColor indexed="31"/>
      </patternFill>
    </fill>
  </fills>
  <borders count="21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5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14" fillId="6" borderId="0" applyNumberFormat="0" applyBorder="0" applyAlignment="0" applyProtection="0"/>
  </cellStyleXfs>
  <cellXfs count="97">
    <xf numFmtId="0" fontId="0" fillId="0" borderId="0" xfId="0"/>
    <xf numFmtId="164" fontId="3" fillId="3" borderId="0" xfId="93" applyNumberFormat="1" applyFont="1" applyFill="1" applyBorder="1" applyAlignment="1" applyProtection="1">
      <alignment horizontal="left" vertical="center"/>
    </xf>
    <xf numFmtId="164" fontId="0" fillId="5" borderId="0" xfId="93" applyNumberFormat="1" applyFont="1" applyFill="1" applyAlignment="1" applyProtection="1">
      <alignment horizontal="left" vertical="center"/>
    </xf>
    <xf numFmtId="44" fontId="17" fillId="9" borderId="7" xfId="1" applyNumberFormat="1" applyFont="1" applyFill="1" applyBorder="1" applyAlignment="1" applyProtection="1">
      <alignment horizontal="left" vertical="center"/>
      <protection locked="0"/>
    </xf>
    <xf numFmtId="44" fontId="11" fillId="3" borderId="0" xfId="2" applyFont="1" applyFill="1" applyBorder="1" applyAlignment="1" applyProtection="1">
      <alignment horizontal="right" vertical="center"/>
    </xf>
    <xf numFmtId="44" fontId="13" fillId="3" borderId="0" xfId="2" applyFont="1" applyFill="1" applyBorder="1" applyAlignment="1" applyProtection="1">
      <alignment horizontal="right" vertical="center"/>
    </xf>
    <xf numFmtId="164" fontId="11" fillId="2" borderId="0" xfId="93" applyNumberFormat="1" applyFont="1" applyFill="1" applyBorder="1" applyAlignment="1" applyProtection="1">
      <alignment horizontal="right" vertical="center"/>
    </xf>
    <xf numFmtId="164" fontId="13" fillId="2" borderId="0" xfId="93" applyNumberFormat="1" applyFont="1" applyFill="1" applyBorder="1" applyAlignment="1" applyProtection="1">
      <alignment horizontal="right" vertical="center"/>
    </xf>
    <xf numFmtId="0" fontId="17" fillId="9" borderId="7" xfId="1" applyFont="1" applyFill="1" applyBorder="1" applyAlignment="1" applyProtection="1">
      <alignment horizontal="left" vertical="center"/>
      <protection locked="0"/>
    </xf>
    <xf numFmtId="1" fontId="3" fillId="9" borderId="7" xfId="1" applyNumberFormat="1" applyFont="1" applyFill="1" applyBorder="1" applyAlignment="1" applyProtection="1">
      <alignment horizontal="right" vertical="center"/>
      <protection locked="0"/>
    </xf>
    <xf numFmtId="0" fontId="6" fillId="5" borderId="0" xfId="0" applyFont="1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3" fontId="5" fillId="2" borderId="0" xfId="1" applyNumberFormat="1" applyFont="1" applyFill="1" applyAlignment="1">
      <alignment horizontal="center" vertical="center"/>
    </xf>
    <xf numFmtId="3" fontId="11" fillId="2" borderId="0" xfId="1" applyNumberFormat="1" applyFont="1" applyFill="1" applyAlignment="1">
      <alignment horizontal="left" vertical="center" wrapText="1"/>
    </xf>
    <xf numFmtId="3" fontId="3" fillId="2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center" vertical="top" wrapText="1"/>
    </xf>
    <xf numFmtId="0" fontId="1" fillId="5" borderId="0" xfId="0" applyFont="1" applyFill="1" applyAlignment="1">
      <alignment horizontal="left" vertical="center"/>
    </xf>
    <xf numFmtId="1" fontId="11" fillId="2" borderId="0" xfId="1" applyNumberFormat="1" applyFont="1" applyFill="1" applyAlignment="1">
      <alignment horizontal="left" vertical="center"/>
    </xf>
    <xf numFmtId="1" fontId="11" fillId="4" borderId="0" xfId="1" applyNumberFormat="1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1" fontId="3" fillId="2" borderId="0" xfId="1" applyNumberFormat="1" applyFont="1" applyFill="1" applyAlignment="1">
      <alignment horizontal="left" vertical="center"/>
    </xf>
    <xf numFmtId="0" fontId="3" fillId="4" borderId="0" xfId="1" applyFont="1" applyFill="1" applyAlignment="1">
      <alignment horizontal="left" vertical="center"/>
    </xf>
    <xf numFmtId="0" fontId="3" fillId="4" borderId="0" xfId="1" applyFont="1" applyFill="1" applyAlignment="1">
      <alignment horizontal="left" vertical="center" wrapText="1"/>
    </xf>
    <xf numFmtId="0" fontId="11" fillId="8" borderId="3" xfId="1" applyFont="1" applyFill="1" applyBorder="1" applyAlignment="1">
      <alignment horizontal="left" vertical="center" wrapText="1"/>
    </xf>
    <xf numFmtId="0" fontId="11" fillId="8" borderId="5" xfId="1" applyFont="1" applyFill="1" applyBorder="1" applyAlignment="1">
      <alignment horizontal="left" vertical="center" wrapText="1"/>
    </xf>
    <xf numFmtId="44" fontId="4" fillId="8" borderId="8" xfId="1" applyNumberFormat="1" applyFont="1" applyFill="1" applyBorder="1" applyAlignment="1">
      <alignment horizontal="left" vertical="center"/>
    </xf>
    <xf numFmtId="4" fontId="11" fillId="3" borderId="0" xfId="1" applyNumberFormat="1" applyFont="1" applyFill="1" applyAlignment="1">
      <alignment horizontal="left" vertical="center"/>
    </xf>
    <xf numFmtId="1" fontId="3" fillId="3" borderId="0" xfId="1" applyNumberFormat="1" applyFont="1" applyFill="1" applyAlignment="1">
      <alignment horizontal="left" vertical="center"/>
    </xf>
    <xf numFmtId="4" fontId="3" fillId="3" borderId="1" xfId="1" applyNumberFormat="1" applyFont="1" applyFill="1" applyBorder="1" applyAlignment="1">
      <alignment horizontal="left" vertical="center"/>
    </xf>
    <xf numFmtId="4" fontId="3" fillId="3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1" fontId="3" fillId="4" borderId="0" xfId="1" applyNumberFormat="1" applyFont="1" applyFill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44" fontId="4" fillId="8" borderId="6" xfId="1" applyNumberFormat="1" applyFont="1" applyFill="1" applyBorder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3" fillId="4" borderId="0" xfId="1" applyFont="1" applyFill="1" applyAlignment="1">
      <alignment horizontal="left" vertical="top" wrapText="1"/>
    </xf>
    <xf numFmtId="0" fontId="3" fillId="9" borderId="7" xfId="1" applyFont="1" applyFill="1" applyBorder="1" applyAlignment="1" applyProtection="1">
      <alignment horizontal="left" vertical="top" wrapText="1"/>
      <protection locked="0"/>
    </xf>
    <xf numFmtId="3" fontId="15" fillId="5" borderId="0" xfId="94" applyNumberFormat="1" applyFont="1" applyFill="1" applyBorder="1" applyAlignment="1" applyProtection="1">
      <alignment horizontal="left" vertical="center" wrapText="1"/>
    </xf>
    <xf numFmtId="3" fontId="19" fillId="5" borderId="0" xfId="94" applyNumberFormat="1" applyFont="1" applyFill="1" applyBorder="1" applyAlignment="1" applyProtection="1">
      <alignment horizontal="left" vertical="center" wrapText="1"/>
    </xf>
    <xf numFmtId="1" fontId="3" fillId="5" borderId="0" xfId="1" applyNumberFormat="1" applyFont="1" applyFill="1" applyAlignment="1">
      <alignment horizontal="left" vertical="center"/>
    </xf>
    <xf numFmtId="0" fontId="3" fillId="5" borderId="0" xfId="1" applyFont="1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3" fontId="15" fillId="7" borderId="0" xfId="94" applyNumberFormat="1" applyFont="1" applyFill="1" applyBorder="1" applyAlignment="1" applyProtection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44" fontId="11" fillId="3" borderId="0" xfId="1" applyNumberFormat="1" applyFont="1" applyFill="1" applyBorder="1" applyAlignment="1">
      <alignment horizontal="left" vertical="center" wrapText="1"/>
    </xf>
    <xf numFmtId="0" fontId="18" fillId="5" borderId="0" xfId="0" applyFont="1" applyFill="1" applyAlignment="1">
      <alignment horizontal="left" vertical="top"/>
    </xf>
    <xf numFmtId="44" fontId="11" fillId="3" borderId="2" xfId="1" applyNumberFormat="1" applyFont="1" applyFill="1" applyBorder="1" applyAlignment="1">
      <alignment horizontal="left" vertical="center" wrapText="1"/>
    </xf>
    <xf numFmtId="44" fontId="11" fillId="3" borderId="8" xfId="1" applyNumberFormat="1" applyFont="1" applyFill="1" applyBorder="1" applyAlignment="1">
      <alignment horizontal="left" vertical="center" wrapText="1"/>
    </xf>
    <xf numFmtId="0" fontId="15" fillId="7" borderId="0" xfId="0" applyFont="1" applyFill="1" applyAlignment="1">
      <alignment vertical="center"/>
    </xf>
    <xf numFmtId="0" fontId="15" fillId="5" borderId="0" xfId="0" applyFont="1" applyFill="1" applyAlignment="1">
      <alignment horizontal="left" vertical="center"/>
    </xf>
    <xf numFmtId="0" fontId="15" fillId="5" borderId="0" xfId="0" applyFont="1" applyFill="1" applyAlignment="1">
      <alignment vertical="center"/>
    </xf>
    <xf numFmtId="0" fontId="6" fillId="5" borderId="0" xfId="0" applyFont="1" applyFill="1" applyBorder="1" applyAlignment="1">
      <alignment horizontal="left" vertical="top"/>
    </xf>
    <xf numFmtId="0" fontId="1" fillId="5" borderId="14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top"/>
    </xf>
    <xf numFmtId="0" fontId="0" fillId="5" borderId="0" xfId="0" applyFill="1" applyBorder="1" applyAlignment="1">
      <alignment horizontal="left" vertical="top"/>
    </xf>
    <xf numFmtId="0" fontId="1" fillId="5" borderId="0" xfId="0" applyFont="1" applyFill="1" applyBorder="1" applyAlignment="1">
      <alignment horizontal="left" vertical="top"/>
    </xf>
    <xf numFmtId="0" fontId="11" fillId="8" borderId="8" xfId="1" applyFont="1" applyFill="1" applyBorder="1" applyAlignment="1">
      <alignment horizontal="left" vertical="center" wrapText="1"/>
    </xf>
    <xf numFmtId="44" fontId="11" fillId="3" borderId="13" xfId="1" applyNumberFormat="1" applyFont="1" applyFill="1" applyBorder="1" applyAlignment="1">
      <alignment horizontal="center" vertical="center" wrapText="1"/>
    </xf>
    <xf numFmtId="2" fontId="11" fillId="3" borderId="8" xfId="1" applyNumberFormat="1" applyFont="1" applyFill="1" applyBorder="1" applyAlignment="1">
      <alignment horizontal="right" vertical="center" wrapText="1"/>
    </xf>
    <xf numFmtId="2" fontId="11" fillId="3" borderId="13" xfId="1" applyNumberFormat="1" applyFont="1" applyFill="1" applyBorder="1" applyAlignment="1" applyProtection="1">
      <alignment horizontal="right" vertical="center" wrapText="1"/>
      <protection locked="0"/>
    </xf>
    <xf numFmtId="44" fontId="17" fillId="3" borderId="0" xfId="1" applyNumberFormat="1" applyFont="1" applyFill="1" applyBorder="1" applyAlignment="1">
      <alignment horizontal="left" vertical="center"/>
    </xf>
    <xf numFmtId="0" fontId="12" fillId="5" borderId="0" xfId="0" applyFont="1" applyFill="1" applyBorder="1" applyAlignment="1">
      <alignment horizontal="left" vertical="center"/>
    </xf>
    <xf numFmtId="2" fontId="11" fillId="3" borderId="0" xfId="1" applyNumberFormat="1" applyFont="1" applyFill="1" applyBorder="1" applyAlignment="1">
      <alignment horizontal="right" vertical="center" wrapText="1"/>
    </xf>
    <xf numFmtId="0" fontId="0" fillId="5" borderId="0" xfId="0" applyFill="1" applyBorder="1" applyAlignment="1">
      <alignment horizontal="left" vertical="center"/>
    </xf>
    <xf numFmtId="0" fontId="15" fillId="5" borderId="0" xfId="0" applyFont="1" applyFill="1" applyAlignment="1">
      <alignment vertical="center" textRotation="90"/>
    </xf>
    <xf numFmtId="14" fontId="0" fillId="5" borderId="0" xfId="0" applyNumberFormat="1" applyFill="1" applyAlignment="1">
      <alignment horizontal="left" vertical="top"/>
    </xf>
    <xf numFmtId="44" fontId="17" fillId="4" borderId="0" xfId="1" applyNumberFormat="1" applyFont="1" applyFill="1" applyBorder="1" applyAlignment="1" applyProtection="1">
      <alignment horizontal="left" vertical="center"/>
      <protection locked="0"/>
    </xf>
    <xf numFmtId="44" fontId="4" fillId="3" borderId="0" xfId="1" applyNumberFormat="1" applyFont="1" applyFill="1" applyBorder="1" applyAlignment="1">
      <alignment horizontal="left" vertical="center"/>
    </xf>
    <xf numFmtId="44" fontId="4" fillId="8" borderId="19" xfId="1" applyNumberFormat="1" applyFont="1" applyFill="1" applyBorder="1" applyAlignment="1">
      <alignment horizontal="left" vertical="center"/>
    </xf>
    <xf numFmtId="44" fontId="4" fillId="0" borderId="20" xfId="1" applyNumberFormat="1" applyFont="1" applyFill="1" applyBorder="1" applyAlignment="1">
      <alignment horizontal="left" vertical="center"/>
    </xf>
    <xf numFmtId="0" fontId="15" fillId="7" borderId="0" xfId="0" applyFont="1" applyFill="1" applyAlignment="1">
      <alignment horizontal="left" vertical="center"/>
    </xf>
    <xf numFmtId="3" fontId="15" fillId="7" borderId="0" xfId="94" applyNumberFormat="1" applyFont="1" applyFill="1" applyBorder="1" applyAlignment="1" applyProtection="1">
      <alignment horizontal="left" vertical="center" wrapText="1"/>
    </xf>
    <xf numFmtId="0" fontId="16" fillId="7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center" vertical="center" textRotation="90"/>
    </xf>
    <xf numFmtId="44" fontId="17" fillId="8" borderId="18" xfId="1" applyNumberFormat="1" applyFont="1" applyFill="1" applyBorder="1" applyAlignment="1">
      <alignment horizontal="left" vertical="center"/>
    </xf>
    <xf numFmtId="44" fontId="17" fillId="8" borderId="4" xfId="1" applyNumberFormat="1" applyFont="1" applyFill="1" applyBorder="1" applyAlignment="1">
      <alignment horizontal="left" vertical="center"/>
    </xf>
    <xf numFmtId="44" fontId="17" fillId="8" borderId="12" xfId="1" applyNumberFormat="1" applyFont="1" applyFill="1" applyBorder="1" applyAlignment="1">
      <alignment horizontal="left" vertical="center"/>
    </xf>
    <xf numFmtId="44" fontId="17" fillId="9" borderId="15" xfId="1" applyNumberFormat="1" applyFont="1" applyFill="1" applyBorder="1" applyAlignment="1" applyProtection="1">
      <alignment horizontal="left" vertical="center"/>
      <protection locked="0"/>
    </xf>
    <xf numFmtId="44" fontId="17" fillId="9" borderId="16" xfId="1" applyNumberFormat="1" applyFont="1" applyFill="1" applyBorder="1" applyAlignment="1" applyProtection="1">
      <alignment horizontal="left" vertical="center"/>
      <protection locked="0"/>
    </xf>
    <xf numFmtId="44" fontId="17" fillId="9" borderId="17" xfId="1" applyNumberFormat="1" applyFont="1" applyFill="1" applyBorder="1" applyAlignment="1" applyProtection="1">
      <alignment horizontal="left" vertical="center"/>
      <protection locked="0"/>
    </xf>
    <xf numFmtId="14" fontId="17" fillId="9" borderId="9" xfId="1" applyNumberFormat="1" applyFont="1" applyFill="1" applyBorder="1" applyAlignment="1" applyProtection="1">
      <alignment horizontal="left" vertical="center"/>
      <protection locked="0"/>
    </xf>
    <xf numFmtId="44" fontId="17" fillId="9" borderId="10" xfId="1" applyNumberFormat="1" applyFont="1" applyFill="1" applyBorder="1" applyAlignment="1" applyProtection="1">
      <alignment horizontal="left" vertical="center"/>
      <protection locked="0"/>
    </xf>
    <xf numFmtId="44" fontId="17" fillId="9" borderId="11" xfId="1" applyNumberFormat="1" applyFont="1" applyFill="1" applyBorder="1" applyAlignment="1" applyProtection="1">
      <alignment horizontal="left" vertical="center"/>
      <protection locked="0"/>
    </xf>
    <xf numFmtId="44" fontId="17" fillId="9" borderId="9" xfId="1" applyNumberFormat="1" applyFont="1" applyFill="1" applyBorder="1" applyAlignment="1" applyProtection="1">
      <alignment horizontal="left" vertical="center"/>
      <protection locked="0"/>
    </xf>
    <xf numFmtId="1" fontId="17" fillId="9" borderId="9" xfId="1" applyNumberFormat="1" applyFont="1" applyFill="1" applyBorder="1" applyAlignment="1" applyProtection="1">
      <alignment horizontal="left" vertical="center"/>
      <protection locked="0"/>
    </xf>
    <xf numFmtId="1" fontId="17" fillId="9" borderId="10" xfId="1" applyNumberFormat="1" applyFont="1" applyFill="1" applyBorder="1" applyAlignment="1" applyProtection="1">
      <alignment horizontal="left" vertical="center"/>
      <protection locked="0"/>
    </xf>
    <xf numFmtId="1" fontId="17" fillId="9" borderId="11" xfId="1" applyNumberFormat="1" applyFont="1" applyFill="1" applyBorder="1" applyAlignment="1" applyProtection="1">
      <alignment horizontal="left" vertical="center"/>
      <protection locked="0"/>
    </xf>
    <xf numFmtId="0" fontId="17" fillId="9" borderId="9" xfId="1" applyNumberFormat="1" applyFont="1" applyFill="1" applyBorder="1" applyAlignment="1" applyProtection="1">
      <alignment horizontal="left" vertical="center"/>
      <protection locked="0"/>
    </xf>
    <xf numFmtId="0" fontId="17" fillId="9" borderId="10" xfId="1" applyNumberFormat="1" applyFont="1" applyFill="1" applyBorder="1" applyAlignment="1" applyProtection="1">
      <alignment horizontal="left" vertical="center"/>
      <protection locked="0"/>
    </xf>
    <xf numFmtId="0" fontId="17" fillId="9" borderId="11" xfId="1" applyNumberFormat="1" applyFont="1" applyFill="1" applyBorder="1" applyAlignment="1" applyProtection="1">
      <alignment horizontal="left" vertical="center"/>
      <protection locked="0"/>
    </xf>
    <xf numFmtId="49" fontId="17" fillId="9" borderId="9" xfId="1" applyNumberFormat="1" applyFont="1" applyFill="1" applyBorder="1" applyAlignment="1" applyProtection="1">
      <alignment horizontal="left" vertical="center"/>
      <protection locked="0"/>
    </xf>
    <xf numFmtId="49" fontId="17" fillId="9" borderId="10" xfId="1" applyNumberFormat="1" applyFont="1" applyFill="1" applyBorder="1" applyAlignment="1" applyProtection="1">
      <alignment horizontal="left" vertical="center"/>
      <protection locked="0"/>
    </xf>
    <xf numFmtId="49" fontId="17" fillId="9" borderId="11" xfId="1" applyNumberFormat="1" applyFont="1" applyFill="1" applyBorder="1" applyAlignment="1" applyProtection="1">
      <alignment horizontal="left" vertical="center"/>
      <protection locked="0"/>
    </xf>
    <xf numFmtId="44" fontId="4" fillId="8" borderId="2" xfId="1" applyNumberFormat="1" applyFont="1" applyFill="1" applyBorder="1" applyAlignment="1">
      <alignment horizontal="left" vertical="center" wrapText="1"/>
    </xf>
  </cellXfs>
  <cellStyles count="95"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Komma" xfId="93" builtinId="3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Neutral" xfId="94" builtinId="28"/>
    <cellStyle name="Standard" xfId="0" builtinId="0"/>
    <cellStyle name="Standard 2_Finanzplan-XX-151121-1500-174" xfId="1" xr:uid="{00000000-0005-0000-0000-00005C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4"/>
  <sheetViews>
    <sheetView tabSelected="1" zoomScale="115" zoomScaleNormal="115" zoomScalePageLayoutView="125" workbookViewId="0">
      <selection activeCell="D41" sqref="D41"/>
    </sheetView>
  </sheetViews>
  <sheetFormatPr baseColWidth="10" defaultColWidth="10.85546875" defaultRowHeight="15" x14ac:dyDescent="0.25"/>
  <cols>
    <col min="1" max="1" width="4" style="11" customWidth="1"/>
    <col min="2" max="2" width="6.42578125" style="11" customWidth="1"/>
    <col min="3" max="3" width="19.28515625" style="11" customWidth="1"/>
    <col min="4" max="4" width="61" style="11" customWidth="1"/>
    <col min="5" max="5" width="19.85546875" style="11" customWidth="1"/>
    <col min="6" max="6" width="1.28515625" style="11" customWidth="1"/>
    <col min="7" max="7" width="15.7109375" style="11" customWidth="1"/>
    <col min="8" max="8" width="0.7109375" style="11" customWidth="1"/>
    <col min="9" max="9" width="15.7109375" style="11" customWidth="1"/>
    <col min="10" max="10" width="0.5703125" style="11" customWidth="1"/>
    <col min="11" max="11" width="15.7109375" style="11" customWidth="1"/>
    <col min="12" max="12" width="0.5703125" style="11" customWidth="1"/>
    <col min="13" max="13" width="15.7109375" style="11" customWidth="1"/>
    <col min="14" max="14" width="0.5703125" style="11" customWidth="1"/>
    <col min="15" max="15" width="15.7109375" style="11" customWidth="1"/>
    <col min="16" max="16" width="0.5703125" style="11" customWidth="1"/>
    <col min="17" max="17" width="15.7109375" style="11" customWidth="1"/>
    <col min="18" max="18" width="0.7109375" style="11" customWidth="1"/>
    <col min="19" max="19" width="15.7109375" style="11" customWidth="1"/>
    <col min="20" max="16384" width="10.85546875" style="11"/>
  </cols>
  <sheetData>
    <row r="1" spans="1:21" s="10" customFormat="1" ht="30" customHeight="1" x14ac:dyDescent="0.25">
      <c r="A1" s="75" t="s">
        <v>105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11"/>
      <c r="U1" s="11"/>
    </row>
    <row r="2" spans="1:21" s="10" customFormat="1" ht="9" customHeight="1" x14ac:dyDescent="0.25">
      <c r="C2" s="13"/>
      <c r="D2" s="13"/>
      <c r="E2" s="13"/>
      <c r="F2" s="13"/>
      <c r="G2" s="13"/>
      <c r="Q2" s="47"/>
      <c r="S2" s="11"/>
      <c r="T2" s="11"/>
      <c r="U2" s="11"/>
    </row>
    <row r="3" spans="1:21" ht="26.85" customHeight="1" x14ac:dyDescent="0.25">
      <c r="C3" s="14" t="s">
        <v>77</v>
      </c>
      <c r="D3" s="83"/>
      <c r="E3" s="84"/>
      <c r="F3" s="84"/>
      <c r="G3" s="85"/>
      <c r="H3" s="10"/>
      <c r="J3" s="10"/>
      <c r="L3" s="10"/>
      <c r="N3" s="10"/>
      <c r="P3" s="10"/>
      <c r="Q3" s="11" t="s">
        <v>79</v>
      </c>
      <c r="R3" s="10"/>
      <c r="S3" s="68">
        <v>46079</v>
      </c>
    </row>
    <row r="4" spans="1:21" s="10" customFormat="1" ht="6" customHeight="1" x14ac:dyDescent="0.25">
      <c r="C4" s="13"/>
      <c r="D4" s="13"/>
      <c r="E4" s="13"/>
      <c r="F4" s="13"/>
      <c r="G4" s="13"/>
      <c r="S4" s="11"/>
      <c r="T4" s="11"/>
      <c r="U4" s="11"/>
    </row>
    <row r="5" spans="1:21" ht="26.85" customHeight="1" x14ac:dyDescent="0.25">
      <c r="C5" s="14" t="s">
        <v>76</v>
      </c>
      <c r="D5" s="86"/>
      <c r="E5" s="84"/>
      <c r="F5" s="84"/>
      <c r="G5" s="85"/>
      <c r="H5" s="10"/>
      <c r="J5" s="10"/>
      <c r="K5" s="80" t="s">
        <v>75</v>
      </c>
      <c r="L5" s="81"/>
      <c r="M5" s="81"/>
      <c r="N5" s="81"/>
      <c r="O5" s="82"/>
      <c r="P5" s="10"/>
      <c r="R5" s="10"/>
    </row>
    <row r="6" spans="1:21" ht="26.85" customHeight="1" x14ac:dyDescent="0.25">
      <c r="C6" s="14" t="s">
        <v>83</v>
      </c>
      <c r="D6" s="86"/>
      <c r="E6" s="84"/>
      <c r="F6" s="84"/>
      <c r="G6" s="85"/>
      <c r="H6" s="10"/>
      <c r="J6" s="10"/>
      <c r="K6" s="77" t="s">
        <v>82</v>
      </c>
      <c r="L6" s="78"/>
      <c r="M6" s="78"/>
      <c r="N6" s="78"/>
      <c r="O6" s="79"/>
      <c r="P6" s="10"/>
      <c r="R6" s="10"/>
    </row>
    <row r="7" spans="1:21" ht="26.85" customHeight="1" x14ac:dyDescent="0.25">
      <c r="C7" s="14" t="s">
        <v>84</v>
      </c>
      <c r="D7" s="93"/>
      <c r="E7" s="94"/>
      <c r="F7" s="94"/>
      <c r="G7" s="95"/>
      <c r="H7" s="10"/>
      <c r="J7" s="10"/>
      <c r="K7" s="63"/>
      <c r="L7" s="63"/>
      <c r="M7" s="63"/>
      <c r="N7" s="63"/>
      <c r="O7" s="63"/>
      <c r="P7" s="10"/>
      <c r="R7" s="10"/>
    </row>
    <row r="8" spans="1:21" ht="26.85" customHeight="1" x14ac:dyDescent="0.25">
      <c r="C8" s="14" t="s">
        <v>20</v>
      </c>
      <c r="D8" s="90"/>
      <c r="E8" s="91"/>
      <c r="F8" s="91"/>
      <c r="G8" s="92"/>
      <c r="H8" s="10"/>
      <c r="J8" s="10"/>
      <c r="K8" s="63"/>
      <c r="L8" s="63"/>
      <c r="M8" s="63"/>
      <c r="N8" s="63"/>
      <c r="O8" s="63"/>
      <c r="P8" s="10"/>
      <c r="R8" s="10"/>
    </row>
    <row r="9" spans="1:21" ht="26.85" customHeight="1" x14ac:dyDescent="0.25">
      <c r="C9" s="14" t="s">
        <v>91</v>
      </c>
      <c r="D9" s="90"/>
      <c r="E9" s="91"/>
      <c r="F9" s="91"/>
      <c r="G9" s="92"/>
      <c r="H9" s="10"/>
      <c r="J9" s="10"/>
      <c r="L9" s="10"/>
      <c r="N9" s="10"/>
      <c r="P9" s="10"/>
      <c r="R9" s="10"/>
    </row>
    <row r="10" spans="1:21" s="10" customFormat="1" ht="6" customHeight="1" x14ac:dyDescent="0.25">
      <c r="C10" s="13"/>
      <c r="D10" s="13"/>
      <c r="E10" s="13"/>
      <c r="F10" s="13"/>
      <c r="G10" s="13"/>
      <c r="S10" s="11"/>
      <c r="T10" s="11"/>
      <c r="U10" s="11"/>
    </row>
    <row r="11" spans="1:21" ht="26.85" customHeight="1" x14ac:dyDescent="0.25">
      <c r="C11" s="14" t="s">
        <v>29</v>
      </c>
      <c r="D11" s="87"/>
      <c r="E11" s="88"/>
      <c r="F11" s="88"/>
      <c r="G11" s="89"/>
      <c r="H11" s="10"/>
      <c r="J11" s="10"/>
      <c r="L11" s="10"/>
      <c r="N11" s="10"/>
      <c r="P11" s="10"/>
      <c r="R11" s="10"/>
    </row>
    <row r="12" spans="1:21" ht="27" customHeight="1" x14ac:dyDescent="0.25">
      <c r="C12" s="15"/>
      <c r="D12" s="16"/>
      <c r="E12" s="16"/>
      <c r="F12" s="16"/>
      <c r="G12" s="16"/>
      <c r="H12" s="10"/>
      <c r="J12" s="10"/>
      <c r="L12" s="10"/>
      <c r="N12" s="10"/>
      <c r="P12" s="10"/>
      <c r="R12" s="10"/>
    </row>
    <row r="13" spans="1:21" s="17" customFormat="1" ht="19.5" customHeight="1" x14ac:dyDescent="0.25">
      <c r="A13" s="44"/>
      <c r="B13" s="74" t="s">
        <v>80</v>
      </c>
      <c r="C13" s="74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11"/>
      <c r="U13" s="11"/>
    </row>
    <row r="14" spans="1:21" s="17" customFormat="1" ht="9" customHeight="1" x14ac:dyDescent="0.25">
      <c r="A14" s="39"/>
      <c r="B14" s="39"/>
      <c r="C14" s="39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11"/>
      <c r="U14" s="11"/>
    </row>
    <row r="15" spans="1:21" s="20" customFormat="1" ht="25.5" customHeight="1" x14ac:dyDescent="0.25">
      <c r="A15" s="76"/>
      <c r="B15" s="45"/>
      <c r="C15" s="18" t="s">
        <v>30</v>
      </c>
      <c r="D15" s="19" t="s">
        <v>68</v>
      </c>
      <c r="E15" s="48" t="s">
        <v>27</v>
      </c>
      <c r="F15" s="16"/>
      <c r="G15" s="49" t="s">
        <v>2</v>
      </c>
      <c r="H15" s="10"/>
      <c r="J15" s="10"/>
      <c r="L15" s="10"/>
      <c r="N15" s="10"/>
      <c r="P15" s="10"/>
      <c r="R15" s="10"/>
      <c r="S15" s="11"/>
      <c r="T15" s="11"/>
      <c r="U15" s="11"/>
    </row>
    <row r="16" spans="1:21" s="20" customFormat="1" ht="19.5" customHeight="1" x14ac:dyDescent="0.25">
      <c r="A16" s="76"/>
      <c r="B16" s="45"/>
      <c r="C16" s="21" t="s">
        <v>31</v>
      </c>
      <c r="D16" s="22" t="s">
        <v>85</v>
      </c>
      <c r="E16" s="3"/>
      <c r="F16" s="16"/>
      <c r="G16" s="9"/>
      <c r="H16" s="10"/>
      <c r="I16" s="20" t="s">
        <v>70</v>
      </c>
      <c r="J16" s="10"/>
      <c r="L16" s="10"/>
      <c r="N16" s="10"/>
      <c r="P16" s="10"/>
      <c r="R16" s="10"/>
      <c r="S16" s="11"/>
      <c r="T16" s="11"/>
      <c r="U16" s="11"/>
    </row>
    <row r="17" spans="1:21" s="20" customFormat="1" ht="19.5" customHeight="1" x14ac:dyDescent="0.25">
      <c r="A17" s="76"/>
      <c r="B17" s="45"/>
      <c r="C17" s="21" t="s">
        <v>32</v>
      </c>
      <c r="D17" s="22" t="s">
        <v>86</v>
      </c>
      <c r="E17" s="3"/>
      <c r="F17" s="16"/>
      <c r="G17" s="9"/>
      <c r="H17" s="10"/>
      <c r="I17" s="20" t="s">
        <v>70</v>
      </c>
      <c r="J17" s="10"/>
      <c r="L17" s="10"/>
      <c r="N17" s="10"/>
      <c r="P17" s="10"/>
      <c r="R17" s="10"/>
      <c r="S17" s="11"/>
      <c r="T17" s="11"/>
      <c r="U17" s="11"/>
    </row>
    <row r="18" spans="1:21" s="20" customFormat="1" ht="19.5" customHeight="1" x14ac:dyDescent="0.25">
      <c r="A18" s="76"/>
      <c r="B18" s="45"/>
      <c r="C18" s="21" t="s">
        <v>33</v>
      </c>
      <c r="D18" s="23" t="s">
        <v>87</v>
      </c>
      <c r="E18" s="3"/>
      <c r="F18" s="16"/>
      <c r="H18" s="10"/>
      <c r="J18" s="10"/>
      <c r="L18" s="10"/>
      <c r="N18" s="10"/>
      <c r="P18" s="10"/>
      <c r="R18" s="10"/>
      <c r="S18" s="11"/>
      <c r="T18" s="11"/>
      <c r="U18" s="11"/>
    </row>
    <row r="19" spans="1:21" s="17" customFormat="1" ht="19.5" customHeight="1" x14ac:dyDescent="0.25">
      <c r="A19" s="76"/>
      <c r="B19" s="45"/>
      <c r="C19" s="24" t="s">
        <v>34</v>
      </c>
      <c r="D19" s="25" t="s">
        <v>15</v>
      </c>
      <c r="E19" s="26">
        <f>SUM(E16+E17+E18)</f>
        <v>0</v>
      </c>
      <c r="F19" s="4"/>
      <c r="G19" s="27"/>
      <c r="H19" s="10"/>
      <c r="J19" s="10"/>
      <c r="L19" s="10"/>
      <c r="N19" s="10"/>
      <c r="P19" s="10"/>
      <c r="R19" s="10"/>
      <c r="S19" s="11"/>
      <c r="T19" s="11"/>
      <c r="U19" s="11"/>
    </row>
    <row r="20" spans="1:21" s="20" customFormat="1" ht="23.25" customHeight="1" x14ac:dyDescent="0.25">
      <c r="A20" s="76"/>
      <c r="B20" s="45"/>
      <c r="C20" s="28"/>
      <c r="D20" s="22"/>
      <c r="H20" s="10"/>
      <c r="J20" s="10"/>
      <c r="L20" s="10"/>
      <c r="N20" s="10"/>
      <c r="P20" s="10"/>
      <c r="R20" s="10"/>
      <c r="S20" s="11"/>
      <c r="T20" s="11"/>
      <c r="U20" s="11"/>
    </row>
    <row r="21" spans="1:21" s="17" customFormat="1" ht="25.5" x14ac:dyDescent="0.25">
      <c r="A21" s="76"/>
      <c r="B21" s="45"/>
      <c r="C21" s="18" t="s">
        <v>35</v>
      </c>
      <c r="D21" s="19" t="s">
        <v>67</v>
      </c>
      <c r="E21" s="48" t="s">
        <v>1</v>
      </c>
      <c r="F21" s="16"/>
      <c r="G21" s="49" t="s">
        <v>2</v>
      </c>
      <c r="H21" s="10"/>
      <c r="J21" s="10"/>
      <c r="L21" s="10"/>
      <c r="N21" s="10"/>
      <c r="P21" s="10"/>
      <c r="R21" s="10"/>
      <c r="S21" s="11"/>
      <c r="T21" s="11"/>
      <c r="U21" s="11"/>
    </row>
    <row r="22" spans="1:21" s="17" customFormat="1" ht="18.75" x14ac:dyDescent="0.25">
      <c r="A22" s="76"/>
      <c r="B22" s="45"/>
      <c r="C22" s="21" t="s">
        <v>48</v>
      </c>
      <c r="D22" s="22" t="s">
        <v>18</v>
      </c>
      <c r="E22" s="3"/>
      <c r="F22" s="16"/>
      <c r="G22" s="9"/>
      <c r="H22" s="10"/>
      <c r="I22" s="20" t="s">
        <v>70</v>
      </c>
      <c r="J22" s="10"/>
      <c r="L22" s="10"/>
      <c r="N22" s="10"/>
      <c r="P22" s="10"/>
      <c r="R22" s="10"/>
      <c r="S22" s="11"/>
      <c r="T22" s="11"/>
      <c r="U22" s="11"/>
    </row>
    <row r="23" spans="1:21" s="20" customFormat="1" ht="19.5" customHeight="1" x14ac:dyDescent="0.25">
      <c r="A23" s="76"/>
      <c r="B23" s="45"/>
      <c r="C23" s="21" t="s">
        <v>49</v>
      </c>
      <c r="D23" s="22" t="s">
        <v>22</v>
      </c>
      <c r="E23" s="3"/>
      <c r="F23" s="16"/>
      <c r="G23" s="9"/>
      <c r="H23" s="10"/>
      <c r="I23" s="20" t="s">
        <v>71</v>
      </c>
      <c r="J23" s="10"/>
      <c r="L23" s="10"/>
      <c r="N23" s="10"/>
      <c r="P23" s="10"/>
      <c r="R23" s="10"/>
      <c r="S23" s="11"/>
      <c r="T23" s="11"/>
      <c r="U23" s="11"/>
    </row>
    <row r="24" spans="1:21" s="20" customFormat="1" ht="19.5" customHeight="1" x14ac:dyDescent="0.25">
      <c r="A24" s="76"/>
      <c r="B24" s="45"/>
      <c r="C24" s="21" t="s">
        <v>50</v>
      </c>
      <c r="D24" s="22" t="s">
        <v>19</v>
      </c>
      <c r="E24" s="3"/>
      <c r="F24" s="16"/>
      <c r="G24" s="9"/>
      <c r="H24" s="10"/>
      <c r="I24" s="20" t="s">
        <v>70</v>
      </c>
      <c r="J24" s="10"/>
      <c r="L24" s="10"/>
      <c r="N24" s="10"/>
      <c r="P24" s="10"/>
      <c r="R24" s="10"/>
      <c r="S24" s="11"/>
      <c r="T24" s="11"/>
      <c r="U24" s="11"/>
    </row>
    <row r="25" spans="1:21" s="20" customFormat="1" ht="19.5" customHeight="1" x14ac:dyDescent="0.25">
      <c r="A25" s="76"/>
      <c r="B25" s="45"/>
      <c r="C25" s="21" t="s">
        <v>51</v>
      </c>
      <c r="D25" s="22" t="s">
        <v>47</v>
      </c>
      <c r="E25" s="3"/>
      <c r="F25" s="16"/>
      <c r="G25" s="9"/>
      <c r="H25" s="10"/>
      <c r="I25" s="20" t="s">
        <v>71</v>
      </c>
      <c r="J25" s="10"/>
      <c r="L25" s="10"/>
      <c r="N25" s="10"/>
      <c r="P25" s="10"/>
      <c r="R25" s="10"/>
      <c r="S25" s="11"/>
      <c r="T25" s="11"/>
      <c r="U25" s="11"/>
    </row>
    <row r="26" spans="1:21" s="20" customFormat="1" ht="19.5" customHeight="1" x14ac:dyDescent="0.25">
      <c r="A26" s="76"/>
      <c r="B26" s="45"/>
      <c r="C26" s="21" t="s">
        <v>52</v>
      </c>
      <c r="D26" s="22" t="s">
        <v>3</v>
      </c>
      <c r="E26" s="3"/>
      <c r="F26" s="16"/>
      <c r="G26" s="9"/>
      <c r="H26" s="10"/>
      <c r="I26" s="20" t="s">
        <v>71</v>
      </c>
      <c r="J26" s="10"/>
      <c r="L26" s="10"/>
      <c r="N26" s="10"/>
      <c r="P26" s="10"/>
      <c r="R26" s="10"/>
      <c r="S26" s="11"/>
      <c r="T26" s="11"/>
      <c r="U26" s="11"/>
    </row>
    <row r="27" spans="1:21" s="20" customFormat="1" ht="19.5" customHeight="1" x14ac:dyDescent="0.25">
      <c r="A27" s="76"/>
      <c r="B27" s="45"/>
      <c r="C27" s="21" t="s">
        <v>53</v>
      </c>
      <c r="D27" s="23" t="s">
        <v>37</v>
      </c>
      <c r="E27" s="3"/>
      <c r="F27" s="16"/>
      <c r="G27" s="9"/>
      <c r="H27" s="10"/>
      <c r="I27" s="20" t="s">
        <v>71</v>
      </c>
      <c r="J27" s="10"/>
      <c r="L27" s="10"/>
      <c r="N27" s="10"/>
      <c r="P27" s="10"/>
      <c r="R27" s="10"/>
      <c r="S27" s="11"/>
      <c r="T27" s="11"/>
      <c r="U27" s="11"/>
    </row>
    <row r="28" spans="1:21" s="20" customFormat="1" ht="19.5" customHeight="1" x14ac:dyDescent="0.25">
      <c r="A28" s="76"/>
      <c r="B28" s="45"/>
      <c r="C28" s="21" t="s">
        <v>54</v>
      </c>
      <c r="D28" s="22" t="s">
        <v>36</v>
      </c>
      <c r="E28" s="3"/>
      <c r="F28" s="16"/>
      <c r="G28" s="9"/>
      <c r="H28" s="10"/>
      <c r="I28" s="20" t="s">
        <v>71</v>
      </c>
      <c r="J28" s="10"/>
      <c r="L28" s="10"/>
      <c r="N28" s="10"/>
      <c r="P28" s="10"/>
      <c r="R28" s="10"/>
      <c r="S28" s="11"/>
      <c r="T28" s="11"/>
      <c r="U28" s="11"/>
    </row>
    <row r="29" spans="1:21" s="20" customFormat="1" ht="19.5" customHeight="1" x14ac:dyDescent="0.25">
      <c r="A29" s="76"/>
      <c r="B29" s="45"/>
      <c r="C29" s="21" t="s">
        <v>56</v>
      </c>
      <c r="D29" s="22" t="s">
        <v>25</v>
      </c>
      <c r="E29" s="3"/>
      <c r="F29" s="16"/>
      <c r="H29" s="10"/>
      <c r="J29" s="10"/>
      <c r="L29" s="10"/>
      <c r="N29" s="10"/>
      <c r="P29" s="10"/>
      <c r="R29" s="10"/>
      <c r="S29" s="11"/>
      <c r="T29" s="11"/>
      <c r="U29" s="11"/>
    </row>
    <row r="30" spans="1:21" s="20" customFormat="1" ht="90" customHeight="1" x14ac:dyDescent="0.25">
      <c r="A30" s="76"/>
      <c r="B30" s="45"/>
      <c r="C30" s="31" t="s">
        <v>55</v>
      </c>
      <c r="D30" s="38" t="s">
        <v>69</v>
      </c>
      <c r="H30" s="10"/>
      <c r="J30" s="10"/>
      <c r="L30" s="10"/>
      <c r="N30" s="10"/>
      <c r="P30" s="10"/>
      <c r="R30" s="10"/>
      <c r="S30" s="11"/>
      <c r="T30" s="11"/>
      <c r="U30" s="11"/>
    </row>
    <row r="31" spans="1:21" s="17" customFormat="1" ht="19.5" customHeight="1" x14ac:dyDescent="0.25">
      <c r="A31" s="76"/>
      <c r="B31" s="45"/>
      <c r="C31" s="24" t="s">
        <v>57</v>
      </c>
      <c r="D31" s="25" t="s">
        <v>16</v>
      </c>
      <c r="E31" s="26">
        <f>SUM(E22:E29)</f>
        <v>0</v>
      </c>
      <c r="F31" s="4"/>
      <c r="G31" s="27"/>
      <c r="H31" s="10"/>
      <c r="J31" s="10"/>
      <c r="L31" s="10"/>
      <c r="N31" s="10"/>
      <c r="P31" s="10"/>
      <c r="Q31" s="20"/>
      <c r="R31" s="10"/>
      <c r="S31" s="11"/>
      <c r="T31" s="11"/>
      <c r="U31" s="11"/>
    </row>
    <row r="32" spans="1:21" s="20" customFormat="1" ht="23.25" customHeight="1" x14ac:dyDescent="0.25">
      <c r="A32" s="76"/>
      <c r="B32" s="45"/>
      <c r="C32" s="28"/>
      <c r="D32" s="22"/>
      <c r="E32" s="29"/>
      <c r="F32" s="17"/>
      <c r="G32" s="30"/>
      <c r="H32" s="10"/>
      <c r="J32" s="10"/>
      <c r="L32" s="10"/>
      <c r="N32" s="10"/>
      <c r="P32" s="10"/>
      <c r="R32" s="10"/>
      <c r="S32" s="11"/>
      <c r="T32" s="11"/>
      <c r="U32" s="11"/>
    </row>
    <row r="33" spans="1:21" s="17" customFormat="1" ht="25.5" x14ac:dyDescent="0.25">
      <c r="A33" s="76"/>
      <c r="B33" s="45"/>
      <c r="C33" s="18" t="s">
        <v>38</v>
      </c>
      <c r="D33" s="19" t="s">
        <v>0</v>
      </c>
      <c r="E33" s="48" t="s">
        <v>1</v>
      </c>
      <c r="G33" s="49" t="s">
        <v>2</v>
      </c>
      <c r="H33" s="10"/>
      <c r="J33" s="10"/>
      <c r="L33" s="10"/>
      <c r="N33" s="10"/>
      <c r="P33" s="10"/>
      <c r="R33" s="10"/>
      <c r="S33" s="11"/>
      <c r="T33" s="11"/>
      <c r="U33" s="11"/>
    </row>
    <row r="34" spans="1:21" s="20" customFormat="1" ht="19.5" customHeight="1" x14ac:dyDescent="0.25">
      <c r="A34" s="76"/>
      <c r="B34" s="45"/>
      <c r="C34" s="21" t="s">
        <v>39</v>
      </c>
      <c r="D34" s="23" t="s">
        <v>23</v>
      </c>
      <c r="E34" s="3"/>
      <c r="F34" s="16"/>
      <c r="G34" s="9"/>
      <c r="H34" s="10"/>
      <c r="I34" s="20" t="s">
        <v>71</v>
      </c>
      <c r="J34" s="10"/>
      <c r="L34" s="10"/>
      <c r="N34" s="10"/>
      <c r="P34" s="10"/>
      <c r="R34" s="10"/>
      <c r="S34" s="11"/>
      <c r="T34" s="11"/>
      <c r="U34" s="11"/>
    </row>
    <row r="35" spans="1:21" s="20" customFormat="1" ht="19.5" customHeight="1" x14ac:dyDescent="0.25">
      <c r="A35" s="76"/>
      <c r="B35" s="45"/>
      <c r="C35" s="21" t="s">
        <v>40</v>
      </c>
      <c r="D35" s="22" t="s">
        <v>12</v>
      </c>
      <c r="E35" s="3"/>
      <c r="F35" s="16"/>
      <c r="H35" s="10"/>
      <c r="J35" s="10"/>
      <c r="L35" s="10"/>
      <c r="N35" s="10"/>
      <c r="P35" s="10"/>
      <c r="R35" s="10"/>
      <c r="S35" s="11"/>
      <c r="T35" s="11"/>
      <c r="U35" s="11"/>
    </row>
    <row r="36" spans="1:21" ht="90" customHeight="1" x14ac:dyDescent="0.25">
      <c r="A36" s="76"/>
      <c r="B36" s="45"/>
      <c r="C36" s="31" t="s">
        <v>43</v>
      </c>
      <c r="D36" s="38" t="s">
        <v>72</v>
      </c>
      <c r="H36" s="10"/>
      <c r="J36" s="10"/>
      <c r="L36" s="10"/>
      <c r="N36" s="10"/>
      <c r="P36" s="10"/>
      <c r="R36" s="10"/>
    </row>
    <row r="37" spans="1:21" s="17" customFormat="1" ht="19.5" customHeight="1" x14ac:dyDescent="0.25">
      <c r="A37" s="76"/>
      <c r="B37" s="45"/>
      <c r="C37" s="24" t="s">
        <v>58</v>
      </c>
      <c r="D37" s="25" t="s">
        <v>17</v>
      </c>
      <c r="E37" s="26">
        <f>SUM(E34:E35)</f>
        <v>0</v>
      </c>
      <c r="F37" s="4"/>
      <c r="G37" s="27"/>
      <c r="H37" s="10"/>
      <c r="J37" s="10"/>
      <c r="L37" s="10"/>
      <c r="N37" s="10"/>
      <c r="P37" s="10"/>
      <c r="R37" s="10"/>
      <c r="S37" s="11"/>
      <c r="T37" s="11"/>
      <c r="U37" s="11"/>
    </row>
    <row r="38" spans="1:21" s="20" customFormat="1" ht="23.25" customHeight="1" x14ac:dyDescent="0.25">
      <c r="A38" s="76"/>
      <c r="B38" s="45"/>
      <c r="C38" s="28"/>
      <c r="D38" s="22"/>
      <c r="E38" s="17"/>
      <c r="F38" s="17"/>
      <c r="G38" s="17"/>
      <c r="H38" s="10"/>
      <c r="J38" s="10"/>
      <c r="L38" s="10"/>
      <c r="N38" s="10"/>
      <c r="P38" s="10"/>
      <c r="R38" s="10"/>
      <c r="S38" s="11"/>
      <c r="T38" s="11"/>
      <c r="U38" s="11"/>
    </row>
    <row r="39" spans="1:21" s="17" customFormat="1" ht="25.5" x14ac:dyDescent="0.25">
      <c r="A39" s="76"/>
      <c r="B39" s="45"/>
      <c r="C39" s="18" t="s">
        <v>44</v>
      </c>
      <c r="D39" s="19" t="s">
        <v>14</v>
      </c>
      <c r="E39" s="48" t="s">
        <v>1</v>
      </c>
      <c r="G39" s="32"/>
      <c r="H39" s="10"/>
      <c r="J39" s="10"/>
      <c r="L39" s="10"/>
      <c r="N39" s="10"/>
      <c r="P39" s="10"/>
      <c r="R39" s="10"/>
      <c r="S39" s="11"/>
      <c r="T39" s="11"/>
      <c r="U39" s="11"/>
    </row>
    <row r="40" spans="1:21" s="17" customFormat="1" ht="18.75" x14ac:dyDescent="0.25">
      <c r="A40" s="76"/>
      <c r="B40" s="45"/>
      <c r="C40" s="21" t="s">
        <v>41</v>
      </c>
      <c r="D40" s="33" t="s">
        <v>14</v>
      </c>
      <c r="E40" s="3"/>
      <c r="F40" s="16"/>
      <c r="G40" s="32"/>
      <c r="H40" s="10"/>
      <c r="J40" s="10"/>
      <c r="L40" s="10"/>
      <c r="N40" s="10"/>
      <c r="P40" s="10"/>
      <c r="R40" s="10"/>
      <c r="S40" s="11"/>
      <c r="T40" s="11"/>
      <c r="U40" s="11"/>
    </row>
    <row r="41" spans="1:21" ht="90" customHeight="1" x14ac:dyDescent="0.25">
      <c r="A41" s="76"/>
      <c r="B41" s="45"/>
      <c r="C41" s="31" t="s">
        <v>45</v>
      </c>
      <c r="D41" s="38" t="s">
        <v>42</v>
      </c>
      <c r="F41" s="32"/>
      <c r="G41" s="57"/>
      <c r="H41" s="57"/>
      <c r="I41" s="58"/>
      <c r="J41" s="10"/>
      <c r="L41" s="10"/>
      <c r="N41" s="10"/>
      <c r="P41" s="10"/>
      <c r="R41" s="10"/>
    </row>
    <row r="42" spans="1:21" s="20" customFormat="1" ht="27" customHeight="1" x14ac:dyDescent="0.25">
      <c r="C42" s="28"/>
      <c r="D42" s="22"/>
      <c r="E42" s="34"/>
      <c r="F42" s="34"/>
      <c r="G42" s="34"/>
      <c r="H42" s="10"/>
      <c r="J42" s="10"/>
      <c r="L42" s="10"/>
      <c r="N42" s="10"/>
      <c r="P42" s="10"/>
      <c r="R42" s="10"/>
      <c r="S42" s="11"/>
      <c r="T42" s="11"/>
      <c r="U42" s="11"/>
    </row>
    <row r="43" spans="1:21" s="20" customFormat="1" ht="19.5" customHeight="1" x14ac:dyDescent="0.25">
      <c r="A43" s="44"/>
      <c r="B43" s="73" t="s">
        <v>101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11"/>
      <c r="U43" s="11"/>
    </row>
    <row r="44" spans="1:21" s="20" customFormat="1" ht="9" customHeight="1" thickBot="1" x14ac:dyDescent="0.3">
      <c r="A44" s="3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11"/>
      <c r="U44" s="11"/>
    </row>
    <row r="45" spans="1:21" s="34" customFormat="1" ht="19.5" customHeight="1" thickBot="1" x14ac:dyDescent="0.3">
      <c r="A45" s="76" t="s">
        <v>61</v>
      </c>
      <c r="C45" s="40" t="s">
        <v>11</v>
      </c>
      <c r="D45" s="40" t="s">
        <v>59</v>
      </c>
      <c r="E45" s="35">
        <f>E19+E31+E37+E40</f>
        <v>0</v>
      </c>
      <c r="F45" s="5"/>
      <c r="H45" s="10"/>
      <c r="J45" s="10"/>
      <c r="L45" s="10"/>
      <c r="N45" s="10"/>
      <c r="P45" s="10"/>
      <c r="R45" s="10"/>
      <c r="S45" s="11"/>
      <c r="T45" s="11"/>
      <c r="U45" s="11"/>
    </row>
    <row r="46" spans="1:21" s="34" customFormat="1" ht="9" customHeight="1" x14ac:dyDescent="0.25">
      <c r="A46" s="76"/>
      <c r="C46" s="40"/>
      <c r="D46" s="40"/>
      <c r="E46" s="70"/>
      <c r="F46" s="5"/>
      <c r="H46" s="10"/>
      <c r="J46" s="10"/>
      <c r="L46" s="10"/>
      <c r="N46" s="10"/>
      <c r="P46" s="10"/>
      <c r="R46" s="10"/>
      <c r="S46" s="11"/>
      <c r="T46" s="11"/>
      <c r="U46" s="11"/>
    </row>
    <row r="47" spans="1:21" s="34" customFormat="1" ht="19.5" customHeight="1" x14ac:dyDescent="0.25">
      <c r="A47" s="76"/>
      <c r="C47" s="40"/>
      <c r="D47" s="17"/>
      <c r="E47" s="17"/>
      <c r="F47" s="17"/>
      <c r="G47" s="60" t="s">
        <v>4</v>
      </c>
      <c r="H47" s="10"/>
      <c r="I47" s="60" t="s">
        <v>5</v>
      </c>
      <c r="J47" s="10"/>
      <c r="K47" s="60" t="s">
        <v>6</v>
      </c>
      <c r="L47" s="10"/>
      <c r="M47" s="60" t="s">
        <v>7</v>
      </c>
      <c r="N47" s="10"/>
      <c r="O47" s="60" t="s">
        <v>8</v>
      </c>
      <c r="P47" s="10"/>
      <c r="Q47" s="60" t="s">
        <v>9</v>
      </c>
      <c r="R47" s="10"/>
      <c r="S47" s="60" t="s">
        <v>10</v>
      </c>
      <c r="T47" s="11"/>
      <c r="U47" s="11"/>
    </row>
    <row r="48" spans="1:21" s="34" customFormat="1" ht="19.5" customHeight="1" x14ac:dyDescent="0.25">
      <c r="A48" s="76"/>
      <c r="C48" s="40"/>
      <c r="D48" s="41" t="s">
        <v>73</v>
      </c>
      <c r="E48" s="17"/>
      <c r="F48" s="54"/>
      <c r="G48" s="62">
        <v>1.21</v>
      </c>
      <c r="H48" s="53"/>
      <c r="I48" s="61">
        <f>$G$48</f>
        <v>1.21</v>
      </c>
      <c r="J48" s="10"/>
      <c r="K48" s="61">
        <f>$G$48</f>
        <v>1.21</v>
      </c>
      <c r="L48" s="10"/>
      <c r="M48" s="61">
        <f>$G$48</f>
        <v>1.21</v>
      </c>
      <c r="N48" s="10"/>
      <c r="O48" s="61">
        <f>$G$48</f>
        <v>1.21</v>
      </c>
      <c r="P48" s="10"/>
      <c r="Q48" s="61">
        <f>$G$48</f>
        <v>1.21</v>
      </c>
      <c r="R48" s="10"/>
      <c r="S48" s="61">
        <f>$G$48</f>
        <v>1.21</v>
      </c>
      <c r="T48" s="11"/>
      <c r="U48" s="11"/>
    </row>
    <row r="49" spans="1:21" s="34" customFormat="1" ht="19.5" customHeight="1" x14ac:dyDescent="0.25">
      <c r="A49" s="76"/>
      <c r="C49" s="40"/>
      <c r="D49" s="41" t="s">
        <v>74</v>
      </c>
      <c r="E49" s="17"/>
      <c r="F49" s="55"/>
      <c r="G49" s="61">
        <f>ROUND(1/(1+G48/100),10)</f>
        <v>0.98804465959999999</v>
      </c>
      <c r="H49" s="56"/>
      <c r="I49" s="61">
        <f>ROUND(G49/(1+G48/100),10)</f>
        <v>0.97623224939999997</v>
      </c>
      <c r="J49" s="10"/>
      <c r="K49" s="61">
        <f>ROUND(I49/(1+I48/100),10)</f>
        <v>0.96456106060000002</v>
      </c>
      <c r="L49" s="10"/>
      <c r="M49" s="61">
        <f>ROUND(K49/(1+K48/100),10)</f>
        <v>0.95302940479999998</v>
      </c>
      <c r="N49" s="10"/>
      <c r="O49" s="61">
        <f>ROUND(M49/(1+M48/100),10)</f>
        <v>0.94163561389999995</v>
      </c>
      <c r="P49" s="10"/>
      <c r="Q49" s="61">
        <f>ROUND(O49/(1+O48/100),10)</f>
        <v>0.93037803959999998</v>
      </c>
      <c r="R49" s="10"/>
      <c r="S49" s="61">
        <f t="shared" ref="S49" si="0">ROUND(Q49/(1+Q48/100),10)</f>
        <v>0.91925505350000003</v>
      </c>
      <c r="T49" s="11"/>
      <c r="U49" s="11"/>
    </row>
    <row r="50" spans="1:21" s="34" customFormat="1" ht="9" customHeight="1" x14ac:dyDescent="0.25">
      <c r="A50" s="76"/>
      <c r="C50" s="40"/>
      <c r="D50" s="40"/>
      <c r="E50" s="70"/>
      <c r="F50" s="5"/>
      <c r="H50" s="10"/>
      <c r="J50" s="10"/>
      <c r="L50" s="10"/>
      <c r="N50" s="10"/>
      <c r="P50" s="10"/>
      <c r="R50" s="10"/>
      <c r="S50" s="11"/>
      <c r="T50" s="11"/>
      <c r="U50" s="11"/>
    </row>
    <row r="51" spans="1:21" s="34" customFormat="1" ht="19.5" customHeight="1" x14ac:dyDescent="0.25">
      <c r="A51" s="76"/>
      <c r="C51" s="40" t="s">
        <v>95</v>
      </c>
      <c r="D51" s="40" t="s">
        <v>96</v>
      </c>
      <c r="E51" s="69"/>
      <c r="F51" s="5"/>
      <c r="G51" s="3"/>
      <c r="H51" s="10"/>
      <c r="I51" s="3"/>
      <c r="J51" s="10"/>
      <c r="K51" s="3"/>
      <c r="L51" s="10"/>
      <c r="M51" s="3"/>
      <c r="N51" s="10"/>
      <c r="O51" s="3"/>
      <c r="P51" s="10"/>
      <c r="Q51" s="3"/>
      <c r="R51" s="10"/>
      <c r="S51" s="3"/>
      <c r="T51" s="11"/>
      <c r="U51" s="11"/>
    </row>
    <row r="52" spans="1:21" s="34" customFormat="1" ht="19.5" customHeight="1" x14ac:dyDescent="0.25">
      <c r="A52" s="76"/>
      <c r="C52" s="40" t="s">
        <v>97</v>
      </c>
      <c r="D52" s="40" t="s">
        <v>98</v>
      </c>
      <c r="E52" s="69"/>
      <c r="F52" s="5"/>
      <c r="G52" s="3"/>
      <c r="H52" s="10"/>
      <c r="I52" s="3"/>
      <c r="J52" s="10"/>
      <c r="K52" s="3"/>
      <c r="L52" s="10"/>
      <c r="M52" s="3"/>
      <c r="N52" s="10"/>
      <c r="O52" s="3"/>
      <c r="P52" s="10"/>
      <c r="Q52" s="3"/>
      <c r="R52" s="10"/>
      <c r="S52" s="3"/>
      <c r="T52" s="11"/>
      <c r="U52" s="11"/>
    </row>
    <row r="53" spans="1:21" s="34" customFormat="1" ht="19.5" customHeight="1" x14ac:dyDescent="0.25">
      <c r="A53" s="76"/>
      <c r="C53" s="40" t="s">
        <v>93</v>
      </c>
      <c r="D53" s="40" t="s">
        <v>94</v>
      </c>
      <c r="E53" s="69"/>
      <c r="F53" s="5"/>
      <c r="G53" s="3"/>
      <c r="H53" s="10"/>
      <c r="I53" s="3"/>
      <c r="J53" s="10"/>
      <c r="K53" s="3"/>
      <c r="L53" s="10"/>
      <c r="M53" s="3"/>
      <c r="N53" s="10"/>
      <c r="O53" s="3"/>
      <c r="P53" s="10"/>
      <c r="Q53" s="3"/>
      <c r="R53" s="10"/>
      <c r="S53" s="3"/>
      <c r="T53" s="11"/>
      <c r="U53" s="11"/>
    </row>
    <row r="54" spans="1:21" s="34" customFormat="1" ht="19.5" customHeight="1" x14ac:dyDescent="0.25">
      <c r="A54" s="76"/>
      <c r="C54" s="40" t="s">
        <v>99</v>
      </c>
      <c r="D54" s="40" t="s">
        <v>104</v>
      </c>
      <c r="E54" s="72"/>
      <c r="F54" s="5"/>
      <c r="G54" s="26">
        <f>SUM(G51:G53)</f>
        <v>0</v>
      </c>
      <c r="H54" s="10"/>
      <c r="I54" s="26">
        <f>SUM(I51:I53)</f>
        <v>0</v>
      </c>
      <c r="J54" s="10"/>
      <c r="K54" s="26">
        <f>SUM(K51:K53)</f>
        <v>0</v>
      </c>
      <c r="L54" s="10"/>
      <c r="M54" s="26">
        <f>SUM(M51:M53)</f>
        <v>0</v>
      </c>
      <c r="N54" s="10"/>
      <c r="O54" s="26">
        <f>SUM(O51:O53)</f>
        <v>0</v>
      </c>
      <c r="P54" s="10"/>
      <c r="Q54" s="26">
        <f>SUM(Q51:Q53)</f>
        <v>0</v>
      </c>
      <c r="R54" s="10"/>
      <c r="S54" s="26">
        <f>SUM(S51:S53)</f>
        <v>0</v>
      </c>
      <c r="T54" s="11"/>
      <c r="U54" s="11"/>
    </row>
    <row r="55" spans="1:21" s="34" customFormat="1" ht="19.5" customHeight="1" x14ac:dyDescent="0.25">
      <c r="A55" s="76"/>
      <c r="C55" s="40" t="s">
        <v>100</v>
      </c>
      <c r="D55" s="40" t="s">
        <v>103</v>
      </c>
      <c r="E55" s="71">
        <f>SUM(G55:S55)</f>
        <v>0</v>
      </c>
      <c r="F55" s="5"/>
      <c r="G55" s="26">
        <f>ROUND(G54*G49,2)</f>
        <v>0</v>
      </c>
      <c r="H55" s="10"/>
      <c r="I55" s="26">
        <f>ROUND(I54*I49,2)</f>
        <v>0</v>
      </c>
      <c r="J55" s="10"/>
      <c r="K55" s="26">
        <f>ROUND(K54*K49,2)</f>
        <v>0</v>
      </c>
      <c r="L55" s="10"/>
      <c r="M55" s="26">
        <f>ROUND(M54*M49,2)</f>
        <v>0</v>
      </c>
      <c r="N55" s="10"/>
      <c r="O55" s="26">
        <f>ROUND(O54*O49,2)</f>
        <v>0</v>
      </c>
      <c r="P55" s="10"/>
      <c r="Q55" s="26">
        <f>ROUND(Q54*Q49,2)</f>
        <v>0</v>
      </c>
      <c r="R55" s="10"/>
      <c r="S55" s="26">
        <f>ROUND(S54*S49,2)</f>
        <v>0</v>
      </c>
      <c r="T55" s="11"/>
      <c r="U55" s="11"/>
    </row>
    <row r="56" spans="1:21" s="34" customFormat="1" ht="19.5" customHeight="1" x14ac:dyDescent="0.25">
      <c r="A56" s="76"/>
      <c r="C56" s="21" t="s">
        <v>26</v>
      </c>
      <c r="D56" s="36" t="s">
        <v>28</v>
      </c>
      <c r="E56" s="3"/>
      <c r="F56" s="5"/>
      <c r="G56" s="64"/>
      <c r="H56" s="10"/>
      <c r="J56" s="10"/>
      <c r="L56" s="10"/>
      <c r="N56" s="10"/>
      <c r="P56" s="10"/>
      <c r="R56" s="10"/>
      <c r="S56" s="11"/>
      <c r="T56" s="11"/>
      <c r="U56" s="11"/>
    </row>
    <row r="57" spans="1:21" s="20" customFormat="1" ht="16.5" customHeight="1" x14ac:dyDescent="0.25">
      <c r="A57" s="76"/>
      <c r="C57" s="21"/>
      <c r="G57" s="66"/>
      <c r="H57" s="10"/>
      <c r="J57" s="10"/>
      <c r="L57" s="10"/>
      <c r="N57" s="10"/>
      <c r="P57" s="10"/>
      <c r="R57" s="10"/>
      <c r="S57" s="11"/>
      <c r="T57" s="11"/>
      <c r="U57" s="11"/>
    </row>
    <row r="58" spans="1:21" s="20" customFormat="1" ht="19.5" customHeight="1" x14ac:dyDescent="0.25">
      <c r="A58" s="76"/>
      <c r="C58" s="24" t="s">
        <v>46</v>
      </c>
      <c r="D58" s="25" t="s">
        <v>102</v>
      </c>
      <c r="E58" s="26">
        <f>E45+E55-E56</f>
        <v>0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</row>
    <row r="59" spans="1:21" ht="27" customHeight="1" x14ac:dyDescent="0.25">
      <c r="A59" s="12"/>
    </row>
    <row r="60" spans="1:21" s="20" customFormat="1" ht="19.5" customHeight="1" x14ac:dyDescent="0.25">
      <c r="A60" s="44"/>
      <c r="B60" s="73" t="s">
        <v>81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</row>
    <row r="61" spans="1:21" s="20" customFormat="1" ht="9" customHeight="1" x14ac:dyDescent="0.25">
      <c r="A61" s="39"/>
      <c r="B61" s="51"/>
      <c r="C61" s="17"/>
      <c r="D61" s="41"/>
      <c r="E61" s="17"/>
      <c r="F61" s="64"/>
      <c r="G61" s="65"/>
      <c r="H61" s="53"/>
      <c r="I61" s="65"/>
      <c r="J61" s="10"/>
      <c r="K61" s="65"/>
      <c r="L61" s="10"/>
      <c r="M61" s="65"/>
      <c r="N61" s="10"/>
      <c r="O61" s="65"/>
      <c r="P61" s="10"/>
      <c r="Q61" s="65"/>
      <c r="R61" s="10"/>
      <c r="S61" s="65"/>
    </row>
    <row r="62" spans="1:21" s="20" customFormat="1" ht="19.5" customHeight="1" x14ac:dyDescent="0.25">
      <c r="A62" s="39"/>
      <c r="B62" s="51"/>
      <c r="C62" s="17"/>
      <c r="D62" s="17"/>
      <c r="E62" s="17"/>
      <c r="F62" s="17"/>
      <c r="G62" s="60" t="s">
        <v>4</v>
      </c>
      <c r="H62" s="10"/>
      <c r="I62" s="60" t="s">
        <v>5</v>
      </c>
      <c r="J62" s="10"/>
      <c r="K62" s="60" t="s">
        <v>6</v>
      </c>
      <c r="L62" s="10"/>
      <c r="M62" s="60" t="s">
        <v>7</v>
      </c>
      <c r="N62" s="10"/>
      <c r="O62" s="60" t="s">
        <v>8</v>
      </c>
      <c r="P62" s="10"/>
      <c r="Q62" s="60" t="s">
        <v>9</v>
      </c>
      <c r="R62" s="10"/>
      <c r="S62" s="60" t="s">
        <v>10</v>
      </c>
    </row>
    <row r="63" spans="1:21" s="20" customFormat="1" ht="19.5" customHeight="1" x14ac:dyDescent="0.25">
      <c r="A63" s="39"/>
      <c r="B63" s="51"/>
      <c r="C63" s="17"/>
      <c r="D63" s="41" t="s">
        <v>73</v>
      </c>
      <c r="E63" s="17"/>
      <c r="F63" s="54"/>
      <c r="G63" s="62">
        <v>1.21</v>
      </c>
      <c r="H63" s="53"/>
      <c r="I63" s="61">
        <f>$G$48</f>
        <v>1.21</v>
      </c>
      <c r="J63" s="10"/>
      <c r="K63" s="61">
        <f>$G$48</f>
        <v>1.21</v>
      </c>
      <c r="L63" s="10"/>
      <c r="M63" s="61">
        <f>$G$48</f>
        <v>1.21</v>
      </c>
      <c r="N63" s="10"/>
      <c r="O63" s="61">
        <f>$G$48</f>
        <v>1.21</v>
      </c>
      <c r="P63" s="10"/>
      <c r="Q63" s="61">
        <f>$G$48</f>
        <v>1.21</v>
      </c>
      <c r="R63" s="10"/>
      <c r="S63" s="61">
        <f>$G$48</f>
        <v>1.21</v>
      </c>
    </row>
    <row r="64" spans="1:21" s="20" customFormat="1" ht="19.5" customHeight="1" x14ac:dyDescent="0.25">
      <c r="A64" s="39"/>
      <c r="B64" s="51"/>
      <c r="C64" s="17"/>
      <c r="D64" s="41" t="s">
        <v>74</v>
      </c>
      <c r="E64" s="17"/>
      <c r="F64" s="55"/>
      <c r="G64" s="61">
        <f>ROUND(1/(1+G63/100),10)</f>
        <v>0.98804465959999999</v>
      </c>
      <c r="H64" s="56"/>
      <c r="I64" s="61">
        <f>ROUND(G64/(1+G63/100),10)</f>
        <v>0.97623224939999997</v>
      </c>
      <c r="J64" s="10"/>
      <c r="K64" s="61">
        <f>ROUND(I64/(1+I63/100),10)</f>
        <v>0.96456106060000002</v>
      </c>
      <c r="L64" s="10"/>
      <c r="M64" s="61">
        <f>ROUND(K64/(1+K63/100),10)</f>
        <v>0.95302940479999998</v>
      </c>
      <c r="N64" s="10"/>
      <c r="O64" s="61">
        <f>ROUND(M64/(1+M63/100),10)</f>
        <v>0.94163561389999995</v>
      </c>
      <c r="P64" s="10"/>
      <c r="Q64" s="61">
        <f>ROUND(O64/(1+O63/100),10)</f>
        <v>0.93037803959999998</v>
      </c>
      <c r="R64" s="10"/>
      <c r="S64" s="61">
        <f t="shared" ref="S64" si="1">ROUND(Q64/(1+Q63/100),10)</f>
        <v>0.91925505350000003</v>
      </c>
    </row>
    <row r="65" spans="1:19" s="20" customFormat="1" ht="9" customHeight="1" x14ac:dyDescent="0.25">
      <c r="A65" s="39"/>
      <c r="B65" s="51"/>
      <c r="C65" s="17"/>
      <c r="D65" s="41"/>
      <c r="E65" s="17"/>
      <c r="F65" s="64"/>
      <c r="G65" s="65"/>
      <c r="H65" s="53"/>
      <c r="I65" s="65"/>
      <c r="J65" s="10"/>
      <c r="K65" s="65"/>
      <c r="L65" s="10"/>
      <c r="M65" s="65"/>
      <c r="N65" s="10"/>
      <c r="O65" s="65"/>
      <c r="P65" s="10"/>
      <c r="Q65" s="65"/>
      <c r="R65" s="10"/>
      <c r="S65" s="65"/>
    </row>
    <row r="66" spans="1:19" s="20" customFormat="1" ht="19.5" customHeight="1" x14ac:dyDescent="0.25">
      <c r="A66" s="67" t="s">
        <v>78</v>
      </c>
      <c r="C66" s="21" t="s">
        <v>60</v>
      </c>
      <c r="D66" s="22" t="s">
        <v>88</v>
      </c>
      <c r="G66" s="8"/>
      <c r="H66" s="10"/>
      <c r="I66" s="8"/>
      <c r="J66" s="10"/>
      <c r="K66" s="8"/>
      <c r="L66" s="10"/>
      <c r="M66" s="8"/>
      <c r="N66" s="10"/>
      <c r="O66" s="8"/>
      <c r="P66" s="10"/>
      <c r="Q66" s="8"/>
      <c r="R66" s="10"/>
      <c r="S66" s="8"/>
    </row>
    <row r="67" spans="1:19" s="20" customFormat="1" ht="9" customHeight="1" x14ac:dyDescent="0.25">
      <c r="A67" s="39"/>
      <c r="B67" s="51"/>
      <c r="C67" s="17"/>
      <c r="D67" s="41"/>
      <c r="E67" s="17"/>
      <c r="F67" s="64"/>
      <c r="G67" s="65"/>
      <c r="H67" s="53"/>
      <c r="I67" s="65"/>
      <c r="J67" s="10"/>
      <c r="K67" s="65"/>
      <c r="L67" s="10"/>
      <c r="M67" s="65"/>
      <c r="N67" s="10"/>
      <c r="O67" s="65"/>
      <c r="P67" s="10"/>
      <c r="Q67" s="65"/>
      <c r="R67" s="10"/>
      <c r="S67" s="65"/>
    </row>
    <row r="68" spans="1:19" s="20" customFormat="1" ht="19.5" customHeight="1" x14ac:dyDescent="0.25">
      <c r="A68" s="67"/>
      <c r="C68" s="21" t="s">
        <v>62</v>
      </c>
      <c r="D68" s="22" t="s">
        <v>24</v>
      </c>
      <c r="G68" s="3"/>
      <c r="H68" s="10"/>
      <c r="I68" s="3"/>
      <c r="J68" s="10"/>
      <c r="K68" s="3"/>
      <c r="L68" s="10"/>
      <c r="M68" s="3"/>
      <c r="N68" s="10"/>
      <c r="O68" s="3"/>
      <c r="P68" s="10"/>
      <c r="Q68" s="3"/>
      <c r="R68" s="10"/>
      <c r="S68" s="3"/>
    </row>
    <row r="69" spans="1:19" s="20" customFormat="1" ht="19.5" customHeight="1" x14ac:dyDescent="0.25">
      <c r="A69" s="67"/>
      <c r="C69" s="21" t="s">
        <v>63</v>
      </c>
      <c r="D69" s="22" t="s">
        <v>13</v>
      </c>
      <c r="G69" s="3"/>
      <c r="H69" s="10"/>
      <c r="I69" s="3"/>
      <c r="J69" s="10"/>
      <c r="K69" s="3"/>
      <c r="L69" s="10"/>
      <c r="M69" s="3"/>
      <c r="N69" s="10"/>
      <c r="O69" s="3"/>
      <c r="P69" s="10"/>
      <c r="Q69" s="3"/>
      <c r="R69" s="10"/>
      <c r="S69" s="3"/>
    </row>
    <row r="70" spans="1:19" s="20" customFormat="1" ht="19.5" customHeight="1" x14ac:dyDescent="0.25">
      <c r="A70" s="67"/>
      <c r="C70" s="41" t="s">
        <v>64</v>
      </c>
      <c r="D70" s="42" t="s">
        <v>89</v>
      </c>
      <c r="G70" s="26">
        <f>SUM(G68:G69)</f>
        <v>0</v>
      </c>
      <c r="H70" s="10"/>
      <c r="I70" s="26">
        <f>SUM(I68:I69)</f>
        <v>0</v>
      </c>
      <c r="J70" s="10"/>
      <c r="K70" s="26">
        <f>SUM(K68:K69)</f>
        <v>0</v>
      </c>
      <c r="L70" s="10"/>
      <c r="M70" s="26">
        <f t="shared" ref="M70:Q70" si="2">SUM(M68:M69)</f>
        <v>0</v>
      </c>
      <c r="N70" s="10"/>
      <c r="O70" s="26">
        <f t="shared" si="2"/>
        <v>0</v>
      </c>
      <c r="P70" s="10"/>
      <c r="Q70" s="26">
        <f t="shared" si="2"/>
        <v>0</v>
      </c>
      <c r="R70" s="10"/>
      <c r="S70" s="26">
        <f t="shared" ref="S70" si="3">SUM(S68:S69)</f>
        <v>0</v>
      </c>
    </row>
    <row r="71" spans="1:19" s="20" customFormat="1" ht="19.5" customHeight="1" x14ac:dyDescent="0.25">
      <c r="A71" s="67"/>
      <c r="C71" s="41" t="s">
        <v>65</v>
      </c>
      <c r="D71" s="42" t="s">
        <v>90</v>
      </c>
      <c r="G71" s="26">
        <f>ROUND(G70*G64,2)</f>
        <v>0</v>
      </c>
      <c r="H71" s="10"/>
      <c r="I71" s="26">
        <f>ROUND(I70*I64,2)</f>
        <v>0</v>
      </c>
      <c r="J71" s="10"/>
      <c r="K71" s="26">
        <f>ROUND(K70*K64,2)</f>
        <v>0</v>
      </c>
      <c r="L71" s="10"/>
      <c r="M71" s="26">
        <f>ROUND(M70*M64,2)</f>
        <v>0</v>
      </c>
      <c r="N71" s="10"/>
      <c r="O71" s="26">
        <f>ROUND(O70*O64,2)</f>
        <v>0</v>
      </c>
      <c r="P71" s="10"/>
      <c r="Q71" s="26">
        <f>ROUND(Q70*Q64,2)</f>
        <v>0</v>
      </c>
      <c r="R71" s="10"/>
      <c r="S71" s="26">
        <f>ROUND(S70*S64,2)</f>
        <v>0</v>
      </c>
    </row>
    <row r="72" spans="1:19" s="20" customFormat="1" ht="19.5" customHeight="1" x14ac:dyDescent="0.25">
      <c r="A72" s="67"/>
      <c r="C72" s="41" t="s">
        <v>66</v>
      </c>
      <c r="D72" s="42" t="s">
        <v>21</v>
      </c>
      <c r="E72" s="96">
        <f>SUM(G71:S71)</f>
        <v>0</v>
      </c>
      <c r="F72" s="6"/>
      <c r="G72" s="1"/>
      <c r="H72" s="10"/>
      <c r="I72" s="2"/>
      <c r="J72" s="10"/>
      <c r="K72" s="2"/>
      <c r="L72" s="10"/>
      <c r="M72" s="2"/>
      <c r="N72" s="10"/>
      <c r="O72" s="2"/>
      <c r="P72" s="10"/>
      <c r="Q72" s="2"/>
      <c r="R72" s="10"/>
    </row>
    <row r="73" spans="1:19" s="20" customFormat="1" ht="19.5" customHeight="1" thickBot="1" x14ac:dyDescent="0.3">
      <c r="A73" s="43"/>
      <c r="C73" s="41"/>
      <c r="D73" s="42"/>
      <c r="E73" s="46"/>
      <c r="F73" s="6"/>
      <c r="G73" s="1"/>
      <c r="H73" s="10"/>
      <c r="I73" s="2"/>
      <c r="J73" s="10"/>
      <c r="K73" s="2"/>
      <c r="L73" s="10"/>
      <c r="M73" s="2"/>
      <c r="N73" s="10"/>
      <c r="O73" s="2"/>
      <c r="P73" s="10"/>
      <c r="Q73" s="2"/>
      <c r="R73" s="10"/>
    </row>
    <row r="74" spans="1:19" s="20" customFormat="1" ht="19.5" customHeight="1" thickBot="1" x14ac:dyDescent="0.3">
      <c r="C74" s="39"/>
      <c r="D74" s="59" t="s">
        <v>92</v>
      </c>
      <c r="E74" s="35">
        <f>E58-E72</f>
        <v>0</v>
      </c>
      <c r="F74" s="7"/>
      <c r="G74" s="1"/>
      <c r="H74" s="10"/>
      <c r="I74" s="2"/>
      <c r="J74" s="10"/>
      <c r="K74" s="2"/>
      <c r="L74" s="10"/>
      <c r="M74" s="2"/>
      <c r="N74" s="10"/>
      <c r="O74" s="2"/>
      <c r="P74" s="10"/>
      <c r="Q74" s="2"/>
      <c r="R74" s="10"/>
    </row>
    <row r="75" spans="1:19" ht="15" customHeight="1" x14ac:dyDescent="0.25">
      <c r="D75" s="37"/>
      <c r="H75" s="10"/>
      <c r="J75" s="10"/>
      <c r="L75" s="10"/>
      <c r="N75" s="10"/>
      <c r="P75" s="10"/>
      <c r="R75" s="10"/>
    </row>
    <row r="76" spans="1:19" ht="18.75" x14ac:dyDescent="0.25">
      <c r="D76" s="37"/>
      <c r="H76" s="10"/>
      <c r="J76" s="10"/>
      <c r="L76" s="10"/>
      <c r="N76" s="10"/>
      <c r="P76" s="10"/>
      <c r="R76" s="10"/>
    </row>
    <row r="77" spans="1:19" ht="18.75" x14ac:dyDescent="0.25">
      <c r="H77" s="10"/>
      <c r="J77" s="10"/>
      <c r="L77" s="10"/>
      <c r="N77" s="10"/>
      <c r="P77" s="10"/>
      <c r="R77" s="10"/>
    </row>
    <row r="78" spans="1:19" ht="18.75" x14ac:dyDescent="0.25">
      <c r="H78" s="10"/>
      <c r="J78" s="10"/>
      <c r="L78" s="10"/>
      <c r="N78" s="10"/>
      <c r="P78" s="10"/>
      <c r="R78" s="10"/>
    </row>
    <row r="79" spans="1:19" ht="18.75" x14ac:dyDescent="0.25">
      <c r="H79" s="10"/>
      <c r="J79" s="10"/>
      <c r="L79" s="10"/>
      <c r="N79" s="10"/>
      <c r="P79" s="10"/>
      <c r="R79" s="10"/>
    </row>
    <row r="80" spans="1:19" ht="18.75" x14ac:dyDescent="0.25">
      <c r="H80" s="10"/>
      <c r="J80" s="10"/>
      <c r="L80" s="10"/>
      <c r="N80" s="10"/>
      <c r="P80" s="10"/>
      <c r="R80" s="10"/>
    </row>
    <row r="81" spans="8:18" ht="18.75" x14ac:dyDescent="0.25">
      <c r="H81" s="10"/>
      <c r="J81" s="10"/>
      <c r="L81" s="10"/>
      <c r="N81" s="10"/>
      <c r="P81" s="10"/>
      <c r="R81" s="10"/>
    </row>
    <row r="82" spans="8:18" ht="18.75" x14ac:dyDescent="0.25">
      <c r="H82" s="10"/>
      <c r="J82" s="10"/>
      <c r="L82" s="10"/>
      <c r="N82" s="10"/>
      <c r="P82" s="10"/>
      <c r="R82" s="10"/>
    </row>
    <row r="83" spans="8:18" ht="18.75" x14ac:dyDescent="0.25">
      <c r="H83" s="10"/>
      <c r="J83" s="10"/>
      <c r="L83" s="10"/>
      <c r="N83" s="10"/>
      <c r="P83" s="10"/>
      <c r="R83" s="10"/>
    </row>
    <row r="84" spans="8:18" ht="18.75" x14ac:dyDescent="0.25">
      <c r="H84" s="10"/>
      <c r="J84" s="10"/>
      <c r="L84" s="10"/>
      <c r="N84" s="10"/>
      <c r="P84" s="10"/>
      <c r="R84" s="10"/>
    </row>
  </sheetData>
  <sheetProtection algorithmName="SHA-512" hashValue="/KWEU/BdQ7o/tiSEZItA2ku1ph4E5BmVmNpvkFBPEEszOlUuyLBIhFLgR09eMJVznsvEolrAUUkmik1aYbLrIA==" saltValue="yfLp2RkCexMLg9r51rFTwg==" spinCount="100000" sheet="1" selectLockedCells="1"/>
  <protectedRanges>
    <protectedRange sqref="D3 E40 D30 D36 D41 E56" name="Bereich1"/>
    <protectedRange sqref="D5:G9" name="Bereich1_2"/>
    <protectedRange sqref="D11" name="Bereich1_3"/>
    <protectedRange sqref="E16:E18" name="Bereich1_4_1_1"/>
    <protectedRange sqref="G16:G18" name="Bereich1_5_1_1"/>
    <protectedRange sqref="G24:G26 E24:E26 G29" name="Bereich1_6_1"/>
    <protectedRange sqref="E22" name="Bereich1_7_1_1"/>
    <protectedRange sqref="G22" name="Bereich1_8_1_1"/>
    <protectedRange sqref="E23" name="Bereich1_9_1_1"/>
    <protectedRange sqref="G23" name="Bereich1_10_1_1"/>
    <protectedRange sqref="E27" name="Bereich1_11_1_1"/>
    <protectedRange sqref="G27" name="Bereich1_12_1_1"/>
    <protectedRange sqref="E28" name="Bereich1_13_1_1"/>
    <protectedRange sqref="G28" name="Bereich1_14_1_1"/>
    <protectedRange sqref="E29" name="Bereich1_17_1_1"/>
    <protectedRange sqref="E34:E35 G34:G35" name="Bereich1_6_1_1"/>
    <protectedRange sqref="S66:S69 Q66:Q69 O66:O69 M66:M69 K66:K69 I66:I69 G66:G69 S51:S53 Q51:Q53 O51:O53 M51:M53 K51:K53 I51:I53 G51:G53" name="Bereich1_6_1_2"/>
    <protectedRange sqref="G48 G63" name="Bereich1_4"/>
  </protectedRanges>
  <mergeCells count="15">
    <mergeCell ref="B60:S60"/>
    <mergeCell ref="B13:C13"/>
    <mergeCell ref="A1:S1"/>
    <mergeCell ref="A45:A58"/>
    <mergeCell ref="K6:O6"/>
    <mergeCell ref="K5:O5"/>
    <mergeCell ref="D3:G3"/>
    <mergeCell ref="D5:G5"/>
    <mergeCell ref="D6:G6"/>
    <mergeCell ref="D11:G11"/>
    <mergeCell ref="D9:G9"/>
    <mergeCell ref="D7:G7"/>
    <mergeCell ref="D8:G8"/>
    <mergeCell ref="A15:A41"/>
    <mergeCell ref="B43:S43"/>
  </mergeCells>
  <phoneticPr fontId="10" type="noConversion"/>
  <printOptions horizontalCentered="1"/>
  <pageMargins left="0.25" right="0.25" top="0.75" bottom="0.75" header="0.3" footer="0.3"/>
  <pageSetup paperSize="9" scale="43" orientation="portrait" horizontalDpi="4294967292" verticalDpi="4294967292" r:id="rId1"/>
  <headerFooter>
    <oddHeader>&amp;CAnlage zum Angebot XY</oddHeader>
    <oddFooter>&amp;L&amp;F&amp;RSeite &amp;P von &amp;N</oddFooter>
  </headerFooter>
  <legacyDrawing r:id="rId2"/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4A4BCED1A6C6408C850C182976A842" ma:contentTypeVersion="1" ma:contentTypeDescription="Ein neues Dokument erstellen." ma:contentTypeScope="" ma:versionID="3a48835af06493bca24f29875965e264">
  <xsd:schema xmlns:xsd="http://www.w3.org/2001/XMLSchema" xmlns:xs="http://www.w3.org/2001/XMLSchema" xmlns:p="http://schemas.microsoft.com/office/2006/metadata/properties" xmlns:ns2="ab5c94f3-e0c5-42d3-a874-844da0b56d93" targetNamespace="http://schemas.microsoft.com/office/2006/metadata/properties" ma:root="true" ma:fieldsID="0e763145a64513d34927d2a97f3c9beb" ns2:_="">
    <xsd:import namespace="ab5c94f3-e0c5-42d3-a874-844da0b56d9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c94f3-e0c5-42d3-a874-844da0b56d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73F782-D4E9-461D-A97A-D263816A496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988BED1-681E-4E50-9A85-3BFCB47258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691817-3F8D-4109-9916-BDF0144089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c94f3-e0c5-42d3-a874-844da0b56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Berechnung Wirtschaftlichkeitslücke</dc:title>
  <dc:subject/>
  <dc:creator>Edi</dc:creator>
  <cp:keywords/>
  <dc:description/>
  <cp:lastModifiedBy>Heuberger, Carolin (LDBV)</cp:lastModifiedBy>
  <cp:lastPrinted>2022-09-12T07:58:35Z</cp:lastPrinted>
  <dcterms:created xsi:type="dcterms:W3CDTF">2016-09-16T11:09:08Z</dcterms:created>
  <dcterms:modified xsi:type="dcterms:W3CDTF">2026-03-03T07:24:22Z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0x010100134A4BCED1A6C6408C850C182976A842</vt:lpwstr>
  </property>
</Properties>
</file>