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M:\33006_Abt_ZB_Einkauf\Ausschreibungen\2026\0018 - RV IT-Zubehör\Vergabeunterlagen\"/>
    </mc:Choice>
  </mc:AlternateContent>
  <xr:revisionPtr revIDLastSave="0" documentId="13_ncr:1_{CF05F0B4-A4F4-4A82-B773-9928B2553C1B}" xr6:coauthVersionLast="47" xr6:coauthVersionMax="47" xr10:uidLastSave="{00000000-0000-0000-0000-000000000000}"/>
  <bookViews>
    <workbookView xWindow="-120" yWindow="-120" windowWidth="29040" windowHeight="17520" tabRatio="883" activeTab="3" xr2:uid="{00000000-000D-0000-FFFF-FFFF00000000}"/>
  </bookViews>
  <sheets>
    <sheet name="Allgemein" sheetId="6" r:id="rId1"/>
    <sheet name="Angaben Bieter" sheetId="7" r:id="rId2"/>
    <sheet name="Eignungskriterien" sheetId="9" r:id="rId3"/>
    <sheet name="Produkte_Preisangaben" sheetId="22" r:id="rId4"/>
    <sheet name="Eigenerklärungen zum Angebot" sheetId="17" r:id="rId5"/>
  </sheets>
  <definedNames>
    <definedName name="_Toc31878140" localSheetId="2">Eignungskriterien!#REF!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22" l="1"/>
  <c r="G12" i="22"/>
  <c r="G11" i="22"/>
  <c r="G5" i="22"/>
  <c r="G6" i="22"/>
  <c r="G7" i="22"/>
  <c r="G8" i="22"/>
  <c r="G9" i="22"/>
  <c r="G4" i="22"/>
  <c r="G10" i="22" l="1"/>
  <c r="G14" i="22"/>
  <c r="G15" i="22"/>
  <c r="G16" i="22"/>
  <c r="G17" i="22"/>
  <c r="C1" i="22"/>
  <c r="G18" i="22" l="1"/>
  <c r="B1" i="9"/>
  <c r="B1" i="17"/>
  <c r="G19" i="22" l="1"/>
  <c r="G20" i="22" s="1"/>
</calcChain>
</file>

<file path=xl/sharedStrings.xml><?xml version="1.0" encoding="utf-8"?>
<sst xmlns="http://schemas.openxmlformats.org/spreadsheetml/2006/main" count="67" uniqueCount="56">
  <si>
    <t>Öffentliche Ausschreibung gem. UVgO
„Rahmenvereinbarung - Beschaffung von IT-Zubehör"
Vergabenummer: X-KVWL-2026-0018</t>
  </si>
  <si>
    <t>Vergabeunterlage B / Anforderungskatalog (Bieterangaben)</t>
  </si>
  <si>
    <t>Allgemeine Hinweise</t>
  </si>
  <si>
    <t xml:space="preserve">Für die Angebotsabgabe ist zwingend diese Datei zu verwenden.   </t>
  </si>
  <si>
    <t>Sämtliche Angaben sind vollständig, wahrheitsgemäß und widerspruchsfrei zu tätigen.</t>
  </si>
  <si>
    <t xml:space="preserve">Sofern der vorgesehene Platz nicht ausreichend ist, sind Anlagen mit Bezug zum jeweiligen Tabellenblatt dem Angebot beizufügen. </t>
  </si>
  <si>
    <r>
      <t xml:space="preserve">Unvollständige Angebote werden von der Bewertung ausgeschlossen, insbesondere </t>
    </r>
    <r>
      <rPr>
        <u/>
        <sz val="10"/>
        <color theme="1"/>
        <rFont val="Calibri"/>
        <family val="2"/>
        <scheme val="minor"/>
      </rPr>
      <t>fehlende Preisangaben</t>
    </r>
    <r>
      <rPr>
        <sz val="10"/>
        <color theme="1"/>
        <rFont val="Calibri"/>
        <family val="2"/>
        <scheme val="minor"/>
      </rPr>
      <t xml:space="preserve"> führen zum Ausschluss des Angebotes.</t>
    </r>
  </si>
  <si>
    <t>Sofern es sich um eine Bietergemeinschaft handelt, ist die bereitgestellte Bietergemeinschaftserklärung vollständig auszufüllen und mit dem Angebot einzureichen.</t>
  </si>
  <si>
    <t>Name des Bieters / der Bietergemeinschaft:</t>
  </si>
  <si>
    <t>Adresse und PLZ:</t>
  </si>
  <si>
    <t>Ansprechpartner für Rückfragen der Vergabestelle:</t>
  </si>
  <si>
    <t>Telefon:</t>
  </si>
  <si>
    <t>E-Mail des Ansprechpartners:</t>
  </si>
  <si>
    <t>ggf. HR-/PR-Nummer:</t>
  </si>
  <si>
    <t>Registergericht:</t>
  </si>
  <si>
    <t>Bieter:</t>
  </si>
  <si>
    <t xml:space="preserve">Alle nachfolgend aufgeführten Eignungskriterien müssen vom Bieter vollständig erfüllt und nachgewiesen werden. Werden Kriterien nicht erfüllt, so gilt_x000D_
der Bieter als nicht geeignet und das Angebot wird von der Bewertung ausgeschlossen. Der Bieter hat die Möglichkeit der Eignungsleihe._x000D_
</t>
  </si>
  <si>
    <t>Referenzangaben</t>
  </si>
  <si>
    <t>Referenzinhalte</t>
  </si>
  <si>
    <t>Referenz 1</t>
  </si>
  <si>
    <t>Referenz 2</t>
  </si>
  <si>
    <t>Referenz 3</t>
  </si>
  <si>
    <t>Referenzauftraggeber:</t>
  </si>
  <si>
    <t>Kurzbeschreibung der Leistung:</t>
  </si>
  <si>
    <t>Zeitraum der Leistungserbringung:</t>
  </si>
  <si>
    <t>Bezeichnung</t>
  </si>
  <si>
    <t>Menge Zeitraum 10/2022- 06/2026</t>
  </si>
  <si>
    <t>Einzelpreis (Angabe Bieter)</t>
  </si>
  <si>
    <t>Gesamtpreis</t>
  </si>
  <si>
    <t>Angebotspreis Gesamt netto</t>
  </si>
  <si>
    <t>Mit der Abgabe eines Angebots erklären Sie bzw. die Bietergemeinschaft, dass:
- Sie mit den vertraglichen Regelungen einverstanden. Eine nachträgliche Verhandlung über Vertragsinhalte ist unzulässig und wird ausgeschlossen.
- Sie die gewerberechtlichen Voraussetzungen für die Ausführung der angebotenen Leistung erfüllt werden.
- Sie den Wortlaut der Leistungsbeschreibung als alleinverbindlich anerkennen.
- zugegangene Änderungen der Vergabeunterlagen Gegenstand des Angebotes sind.
- ein pauschaler Schadensersatz in Höhe von 15 Prozent der Bruttoabrechnungssumme dieses Vertrages entrichten wird, falls aus Anlass der Vergabe nachweislich eine Abrede getroffen wurde, die eine unzulässige Wettbewerbsbeschränkung darstellt, es sei denn, es wird ein geringerer Schaden nachgewiesen.
- das von der KVWL vorgeschlagene Produkt Inhalt des Angebotes ist, wenn Teilleistungsbeschreibungen den Zusatz „oder gleichwertig“ enthalten und keine Produktangaben (Hersteller- und Typbezeichnung) eingetragen wurden.</t>
  </si>
  <si>
    <t>Standard kabelgebundenes Headset zweiohrig Poly, USB-A und USB-C-Anschluß</t>
  </si>
  <si>
    <t>Standard kabelgebundenes Headset einohrig Poly, USB-A und USB-C-Anschluß</t>
  </si>
  <si>
    <t>ANC-kabelloses Headset Poly</t>
  </si>
  <si>
    <t>Webcams mit integrierter Kameraabdeckung, USB-A und USB-C-Anschluß</t>
  </si>
  <si>
    <t>Standard kabelgebundene Maus</t>
  </si>
  <si>
    <t>Standard kabelgebundene Tastatur</t>
  </si>
  <si>
    <t>USB-Stick, 32 GB</t>
  </si>
  <si>
    <t>Dell Thunderbolt 4 Dockingstation</t>
  </si>
  <si>
    <t>Original 180W Slim Netzteil Ladegerät Dell LA180PM180 + Frei Ladekabel</t>
  </si>
  <si>
    <t>männlich DisplayPort-Kabel auf männlich DisplayPort-Kabel 2m, 4K Auflösung ohne Releaseknopf</t>
  </si>
  <si>
    <t>Patchkabel ab CAT6, verschiedene Farben und Längen</t>
  </si>
  <si>
    <t xml:space="preserve">Lindy Netzkabel, Farbein blau und rot in allen Längen
</t>
  </si>
  <si>
    <t xml:space="preserve">NETGEAR Switch
</t>
  </si>
  <si>
    <t xml:space="preserve">Duplex LWL Patchkabel Multimode OM2, OM3, OM4, OM5, alle Längen von 0,5m bis 20m
</t>
  </si>
  <si>
    <t>Weitere Beschreibungen</t>
  </si>
  <si>
    <t>Steckertyp: C13-C14 
Steckertyp: C20-C19</t>
  </si>
  <si>
    <t>8 Port Gigabit mit PoE+
16 Port Gigabit mit PoE+
24 Port Gigabit mit PoE+</t>
  </si>
  <si>
    <t>Steckertyp: LC-LC
Steckertyp: LC-SC</t>
  </si>
  <si>
    <t>nicht prognostizierbar</t>
  </si>
  <si>
    <t>Es ist mindestens 1 Referenz zu benennen, bei der eine Rahmenvereinbarung über vergleichbare Artikel und einem vergleichbaren Volumen besteht. Hierbei handelt es sich um eine Mindestanforderung an die Eignung. Erfüllt der Bieter diese nicht, wird das Angebot ausgeschlossen. Der Bieter erklärt sich durch Angabe der Referenzen mit einer Nachfrage der KVWL bei den jeweiligen Referenzauftraggebern ohne seine gesonderte Zustimmung einverstanden. Verfügt der Bieter über mehrere Niederlassungen, so muss sich die Referenz auf die Niederlassung beziehen, die den Auftrag ausführen soll. Hat der Bieter eine Leistung nicht vollständig selbst, sondern ganz oder teilweise durch einen Nachunternehmer oder einen ARGE-Partner erbracht, so ist dies entsprechend, ggf. auf einem Beiblatt, kenntlich zu machen. Die anzugebenden Referenzen dürfen nicht älter als 3 Jahre sein.</t>
  </si>
  <si>
    <t>./.</t>
  </si>
  <si>
    <t>zzgl. 19% MwSt.</t>
  </si>
  <si>
    <t>Angebotspreis Gesamt brutto</t>
  </si>
  <si>
    <t>Anmerkung Bieter</t>
  </si>
  <si>
    <t>vorraussichtlicher
Jahresbedarf
geschätzt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</si>
</sst>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407]_-;\-* #,##0.00\ [$€-407]_-;_-* &quot;-&quot;??\ [$€-407]_-;_-@_-"/>
    <numFmt numFmtId="165" formatCode="#,##0.00\ &quot;€&quot;"/>
  </numFmts>
  <fonts count="9" x14ac:knownFonts="1">
    <font>
      <sz val="11"/>
      <color theme="1"/>
      <name val="Calibri"/>
      <family val="2"/>
      <scheme val="minor"/>
    </font>
    <font>
      <b/>
      <sz val="10"/>
      <color rgb="FF000000"/>
      <name val="Calibri"/>
      <family val="2"/>
      <scheme val="minor"/>
    </font>
    <font>
      <sz val="10"/>
      <color theme="1"/>
      <name val="Calibri"/>
      <family val="2"/>
      <scheme val="minor"/>
    </font>
    <font>
      <b/>
      <sz val="10"/>
      <color theme="1"/>
      <name val="Calibri"/>
      <family val="2"/>
      <scheme val="minor"/>
    </font>
    <font>
      <b/>
      <u/>
      <sz val="10"/>
      <color theme="1"/>
      <name val="Calibri"/>
      <family val="2"/>
      <scheme val="minor"/>
    </font>
    <font>
      <u/>
      <sz val="10"/>
      <color theme="1"/>
      <name val="Calibri"/>
      <family val="2"/>
      <scheme val="minor"/>
    </font>
    <font>
      <sz val="10"/>
      <color rgb="FF000000"/>
      <name val="Calibri"/>
      <family val="2"/>
      <scheme val="minor"/>
    </font>
    <font>
      <sz val="8"/>
      <name val="Calibri"/>
      <family val="2"/>
      <scheme val="minor"/>
    </font>
    <font>
      <b/>
      <sz val="11"/>
      <color theme="1"/>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1" fillId="0" borderId="0" xfId="0" applyFont="1" applyAlignment="1">
      <alignment horizontal="justify" vertical="center"/>
    </xf>
    <xf numFmtId="0" fontId="3" fillId="0" borderId="0" xfId="0" applyFont="1" applyAlignment="1">
      <alignment horizontal="center" wrapText="1"/>
    </xf>
    <xf numFmtId="0" fontId="2" fillId="0" borderId="0" xfId="0" applyFont="1"/>
    <xf numFmtId="0" fontId="3" fillId="0" borderId="0" xfId="0" applyFont="1" applyAlignment="1">
      <alignment horizontal="center"/>
    </xf>
    <xf numFmtId="0" fontId="4" fillId="0" borderId="0" xfId="0"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3" fillId="0" borderId="0" xfId="0" applyFont="1"/>
    <xf numFmtId="0" fontId="6" fillId="2" borderId="1" xfId="0" applyFont="1" applyFill="1" applyBorder="1" applyAlignment="1">
      <alignment vertical="center" wrapText="1"/>
    </xf>
    <xf numFmtId="0" fontId="2" fillId="3" borderId="1" xfId="0" applyFont="1" applyFill="1" applyBorder="1" applyAlignment="1" applyProtection="1">
      <alignment vertical="center"/>
      <protection locked="0"/>
    </xf>
    <xf numFmtId="0" fontId="2" fillId="0" borderId="0" xfId="0" applyFont="1" applyAlignment="1">
      <alignment vertical="center"/>
    </xf>
    <xf numFmtId="0" fontId="2" fillId="0" borderId="0" xfId="0" applyFont="1" applyAlignment="1">
      <alignment horizontal="left" vertical="center"/>
    </xf>
    <xf numFmtId="0" fontId="1" fillId="2"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0" fontId="6" fillId="0" borderId="1" xfId="0" applyFont="1" applyBorder="1" applyAlignment="1">
      <alignment vertical="center" wrapText="1"/>
    </xf>
    <xf numFmtId="0" fontId="6" fillId="3" borderId="1" xfId="0" applyFont="1" applyFill="1" applyBorder="1" applyAlignment="1" applyProtection="1">
      <alignment horizontal="justify" vertical="center" wrapText="1"/>
      <protection locked="0"/>
    </xf>
    <xf numFmtId="0" fontId="2" fillId="0" borderId="0" xfId="0" applyFont="1" applyAlignment="1">
      <alignment horizontal="left" vertical="center" indent="5"/>
    </xf>
    <xf numFmtId="0" fontId="4" fillId="0" borderId="0" xfId="0" applyFont="1" applyAlignment="1">
      <alignment vertical="center"/>
    </xf>
    <xf numFmtId="0" fontId="2" fillId="0" borderId="0" xfId="0" applyFont="1" applyAlignment="1">
      <alignment vertical="center" wrapText="1"/>
    </xf>
    <xf numFmtId="0" fontId="0" fillId="0" borderId="0" xfId="0" applyAlignment="1">
      <alignment vertical="center" wrapText="1"/>
    </xf>
    <xf numFmtId="4" fontId="0" fillId="0" borderId="0" xfId="0" applyNumberFormat="1" applyAlignment="1">
      <alignment vertical="center" wrapText="1"/>
    </xf>
    <xf numFmtId="0" fontId="0" fillId="0" borderId="0" xfId="0" applyAlignment="1">
      <alignment vertical="center"/>
    </xf>
    <xf numFmtId="164" fontId="0" fillId="0" borderId="0" xfId="0" applyNumberFormat="1" applyAlignment="1">
      <alignment vertical="center"/>
    </xf>
    <xf numFmtId="165" fontId="0" fillId="0" borderId="0" xfId="0" applyNumberFormat="1" applyAlignment="1">
      <alignment vertical="center"/>
    </xf>
    <xf numFmtId="4" fontId="0" fillId="0" borderId="0" xfId="0" applyNumberFormat="1" applyAlignment="1">
      <alignment vertical="center"/>
    </xf>
    <xf numFmtId="0" fontId="0" fillId="0" borderId="0" xfId="0" applyAlignment="1">
      <alignment wrapText="1"/>
    </xf>
    <xf numFmtId="4" fontId="0" fillId="0" borderId="0" xfId="0" applyNumberFormat="1" applyAlignment="1">
      <alignment horizontal="center" vertical="center" wrapText="1"/>
    </xf>
    <xf numFmtId="0" fontId="0" fillId="0" borderId="0" xfId="0" applyAlignment="1">
      <alignment horizontal="right" wrapText="1"/>
    </xf>
    <xf numFmtId="0" fontId="0" fillId="0" borderId="0" xfId="0" applyAlignment="1">
      <alignment horizontal="center" vertical="center"/>
    </xf>
    <xf numFmtId="4" fontId="0" fillId="0" borderId="0" xfId="0" applyNumberFormat="1" applyAlignment="1">
      <alignment horizontal="center" vertical="center"/>
    </xf>
    <xf numFmtId="164" fontId="0" fillId="0" borderId="0" xfId="0" applyNumberFormat="1" applyAlignment="1">
      <alignment horizontal="right" vertical="center"/>
    </xf>
    <xf numFmtId="164" fontId="8" fillId="0" borderId="0" xfId="0" applyNumberFormat="1" applyFont="1" applyAlignment="1">
      <alignment horizontal="right" vertical="center"/>
    </xf>
    <xf numFmtId="165" fontId="8" fillId="0" borderId="0" xfId="0" applyNumberFormat="1" applyFont="1" applyAlignment="1">
      <alignment vertical="center"/>
    </xf>
    <xf numFmtId="0" fontId="2" fillId="0" borderId="0" xfId="0" applyFont="1" applyAlignment="1">
      <alignment horizontal="left" vertical="center" wrapText="1"/>
    </xf>
    <xf numFmtId="0" fontId="4" fillId="0" borderId="0" xfId="0" applyFont="1" applyAlignment="1">
      <alignment horizontal="center" vertical="center"/>
    </xf>
    <xf numFmtId="164" fontId="0" fillId="0" borderId="0" xfId="0" applyNumberFormat="1" applyAlignment="1" applyProtection="1">
      <alignment vertical="center" wrapText="1"/>
      <protection locked="0"/>
    </xf>
    <xf numFmtId="165" fontId="0" fillId="0" borderId="0" xfId="0" applyNumberFormat="1" applyAlignment="1">
      <alignment vertical="center" wrapText="1"/>
    </xf>
    <xf numFmtId="4" fontId="0" fillId="0" borderId="0" xfId="0" applyNumberFormat="1" applyAlignment="1" applyProtection="1">
      <alignment horizontal="center" vertical="center" wrapText="1"/>
      <protection locked="0"/>
    </xf>
  </cellXfs>
  <cellStyles count="1">
    <cellStyle name="Standard" xfId="0" builtinId="0"/>
  </cellStyles>
  <dxfs count="9">
    <dxf>
      <numFmt numFmtId="4" formatCode="#,##0.00"/>
      <alignment horizontal="center" vertical="center" textRotation="0" wrapText="1" indent="0" justifyLastLine="0" shrinkToFit="0" readingOrder="0"/>
    </dxf>
    <dxf>
      <numFmt numFmtId="165" formatCode="#,##0.00\ &quot;€&quot;"/>
      <alignment vertical="center" indent="0"/>
    </dxf>
    <dxf>
      <numFmt numFmtId="164" formatCode="_-* #,##0.00\ [$€-407]_-;\-* #,##0.00\ [$€-407]_-;_-* &quot;-&quot;??\ [$€-407]_-;_-@_-"/>
      <alignment vertical="center" indent="0"/>
    </dxf>
    <dxf>
      <numFmt numFmtId="4" formatCode="#,##0.00"/>
      <alignment horizontal="center" vertical="center" textRotation="0" wrapText="1" indent="0" justifyLastLine="0" shrinkToFit="0" readingOrder="0"/>
    </dxf>
    <dxf>
      <numFmt numFmtId="4" formatCode="#,##0.00"/>
      <alignment vertical="center" indent="0"/>
    </dxf>
    <dxf>
      <alignment horizontal="general" vertical="bottom" textRotation="0" wrapText="1" indent="0" justifyLastLine="0" shrinkToFit="0" readingOrder="0"/>
    </dxf>
    <dxf>
      <alignment horizontal="general" vertical="center" textRotation="0" wrapText="1" indent="0" justifyLastLine="0" shrinkToFit="0" readingOrder="0"/>
    </dxf>
    <dxf>
      <alignment vertical="center" indent="0"/>
    </dxf>
    <dxf>
      <alignment vertical="center" indent="0"/>
    </dxf>
  </dxfs>
  <tableStyles count="0" defaultTableStyle="TableStyleMedium2" defaultPivotStyle="PivotStyleLight16"/>
  <colors>
    <mruColors>
      <color rgb="FFDCF0C6"/>
      <color rgb="FF00FFFF"/>
      <color rgb="FFBCE2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9C56801-2B0D-4FC9-AF64-A593B65B7823}" name="Tabelle132" displayName="Tabelle132" ref="A3:G20" totalsRowShown="0" headerRowDxfId="8" dataDxfId="7">
  <autoFilter ref="A3:G20" xr:uid="{19C56801-2B0D-4FC9-AF64-A593B65B7823}"/>
  <tableColumns count="7">
    <tableColumn id="1" xr3:uid="{E0C6ABCE-A31E-405C-9966-A0A3AED33AC9}" name="Bezeichnung" dataDxfId="6"/>
    <tableColumn id="7" xr3:uid="{F1CF3E6E-486C-4A08-B45C-C69753E13104}" name="Weitere Beschreibungen" dataDxfId="5"/>
    <tableColumn id="2" xr3:uid="{4C12F02F-EE68-4750-B3E3-2EF9B2C6E713}" name="Menge Zeitraum 10/2022- 06/2026" dataDxfId="4"/>
    <tableColumn id="8" xr3:uid="{442316CF-D974-4897-B988-A34AFB6A6FED}" name="vorraussichtlicher_x000a_Jahresbedarf_x000a_geschätzt" dataDxfId="3"/>
    <tableColumn id="3" xr3:uid="{4CF56A78-3A48-4F68-A979-D02ED9857E7C}" name="Anmerkung Bieter" dataDxfId="0"/>
    <tableColumn id="4" xr3:uid="{73BFD337-41E9-4208-81CD-0BC282A7C359}" name="Einzelpreis (Angabe Bieter)" dataDxfId="2"/>
    <tableColumn id="5" xr3:uid="{46772C45-9004-4564-9D28-979D11008EC8}" name="Gesamtpreis" dataDxfId="1">
      <calculatedColumnFormula>C4*F4</calculatedColumnFormula>
    </tableColumn>
  </tableColumns>
  <tableStyleInfo name="TableStyleMedium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4"/>
  <sheetViews>
    <sheetView view="pageLayout" zoomScale="85" zoomScaleNormal="115" zoomScalePageLayoutView="85" workbookViewId="0">
      <selection activeCell="A20" sqref="A20"/>
    </sheetView>
  </sheetViews>
  <sheetFormatPr baseColWidth="10" defaultColWidth="11.5703125" defaultRowHeight="12.75" x14ac:dyDescent="0.2"/>
  <cols>
    <col min="1" max="1" width="120.28515625" style="3" customWidth="1"/>
    <col min="2" max="16384" width="11.5703125" style="3"/>
  </cols>
  <sheetData>
    <row r="1" spans="1:1" ht="38.25" x14ac:dyDescent="0.2">
      <c r="A1" s="2" t="s">
        <v>0</v>
      </c>
    </row>
    <row r="2" spans="1:1" x14ac:dyDescent="0.2">
      <c r="A2" s="2"/>
    </row>
    <row r="3" spans="1:1" x14ac:dyDescent="0.2">
      <c r="A3" s="4" t="s">
        <v>1</v>
      </c>
    </row>
    <row r="4" spans="1:1" x14ac:dyDescent="0.2">
      <c r="A4" s="4"/>
    </row>
    <row r="6" spans="1:1" x14ac:dyDescent="0.2">
      <c r="A6" s="5" t="s">
        <v>2</v>
      </c>
    </row>
    <row r="7" spans="1:1" x14ac:dyDescent="0.2">
      <c r="A7" s="6"/>
    </row>
    <row r="8" spans="1:1" x14ac:dyDescent="0.2">
      <c r="A8" s="7" t="s">
        <v>3</v>
      </c>
    </row>
    <row r="9" spans="1:1" x14ac:dyDescent="0.2">
      <c r="A9" s="7"/>
    </row>
    <row r="10" spans="1:1" x14ac:dyDescent="0.2">
      <c r="A10" s="7" t="s">
        <v>4</v>
      </c>
    </row>
    <row r="11" spans="1:1" x14ac:dyDescent="0.2">
      <c r="A11" s="7"/>
    </row>
    <row r="12" spans="1:1" x14ac:dyDescent="0.2">
      <c r="A12" s="7" t="s">
        <v>5</v>
      </c>
    </row>
    <row r="13" spans="1:1" x14ac:dyDescent="0.2">
      <c r="A13" s="7"/>
    </row>
    <row r="14" spans="1:1" x14ac:dyDescent="0.2">
      <c r="A14" s="7" t="s">
        <v>6</v>
      </c>
    </row>
  </sheetData>
  <sheetProtection algorithmName="SHA-512" hashValue="St3aqbzqurjkc8E+CopZPrG3GzV6zT6wXk0gK4xF6F6VKDFMPIHnOXZ4H+of3rf8Ix3TS6hCzHAZGF3z5FBdsA==" saltValue="w2ZF5isQFhx2rA9UAGM2Wg==" spinCount="100000" sheet="1" objects="1" scenarios="1"/>
  <pageMargins left="0.70866141732283472" right="0.70866141732283472" top="0.78740157480314965" bottom="0.78740157480314965" header="0.31496062992125984" footer="0.31496062992125984"/>
  <pageSetup paperSize="9" orientation="landscape" r:id="rId1"/>
  <headerFooter>
    <oddHeader>&amp;LVergabe X-KVWL-2026-0018</oddHeader>
    <oddFooter>&amp;L&amp;F&amp;C&amp;A
Version 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view="pageLayout" zoomScaleNormal="110" workbookViewId="0">
      <selection activeCell="B5" sqref="B5"/>
    </sheetView>
  </sheetViews>
  <sheetFormatPr baseColWidth="10" defaultColWidth="11.42578125" defaultRowHeight="12.75" x14ac:dyDescent="0.2"/>
  <cols>
    <col min="1" max="1" width="60.7109375" style="3" customWidth="1"/>
    <col min="2" max="2" width="98.5703125" style="3" customWidth="1"/>
    <col min="3" max="16384" width="11.42578125" style="3"/>
  </cols>
  <sheetData>
    <row r="1" spans="1:2" x14ac:dyDescent="0.2">
      <c r="A1" s="8" t="s">
        <v>7</v>
      </c>
    </row>
    <row r="3" spans="1:2" ht="25.15" customHeight="1" x14ac:dyDescent="0.2">
      <c r="A3" s="9" t="s">
        <v>8</v>
      </c>
      <c r="B3" s="10"/>
    </row>
    <row r="4" spans="1:2" ht="25.15" customHeight="1" x14ac:dyDescent="0.2">
      <c r="A4" s="9" t="s">
        <v>9</v>
      </c>
      <c r="B4" s="10"/>
    </row>
    <row r="5" spans="1:2" ht="25.15" customHeight="1" x14ac:dyDescent="0.2">
      <c r="A5" s="9" t="s">
        <v>10</v>
      </c>
      <c r="B5" s="10"/>
    </row>
    <row r="6" spans="1:2" ht="25.15" customHeight="1" x14ac:dyDescent="0.2">
      <c r="A6" s="9" t="s">
        <v>11</v>
      </c>
      <c r="B6" s="10"/>
    </row>
    <row r="7" spans="1:2" ht="25.35" customHeight="1" x14ac:dyDescent="0.2">
      <c r="A7" s="9" t="s">
        <v>12</v>
      </c>
      <c r="B7" s="10"/>
    </row>
    <row r="8" spans="1:2" ht="25.15" customHeight="1" x14ac:dyDescent="0.2">
      <c r="A8" s="9" t="s">
        <v>13</v>
      </c>
      <c r="B8" s="10"/>
    </row>
    <row r="9" spans="1:2" ht="25.15" customHeight="1" x14ac:dyDescent="0.2">
      <c r="A9" s="9" t="s">
        <v>14</v>
      </c>
      <c r="B9" s="10"/>
    </row>
  </sheetData>
  <sheetProtection algorithmName="SHA-512" hashValue="ntMxnfVRm9IgTGjNRNDU8T58fm5yDgI8zCtV6ktiR9bzNHk7tKeAeU/l+mJ79qnAm8cHuAOYT9CX+t15X+lKHQ==" saltValue="cdY7zVqM6qO2GofF4837pA==" spinCount="100000" sheet="1" objects="1" scenarios="1"/>
  <pageMargins left="0.70866141732283472" right="0.70866141732283472" top="0.78740157480314965" bottom="0.78740157480314965" header="0.31496062992125984" footer="0.31496062992125984"/>
  <pageSetup paperSize="9" scale="78" orientation="landscape" r:id="rId1"/>
  <headerFooter>
    <oddHeader>&amp;LVergabe X-KVWL-2026-0018</oddHeader>
    <oddFooter>&amp;L&amp;F&amp;C&amp;A
Version 1.0</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2"/>
  <sheetViews>
    <sheetView view="pageLayout" topLeftCell="A7" zoomScaleNormal="110" workbookViewId="0">
      <selection activeCell="B25" sqref="B25"/>
    </sheetView>
  </sheetViews>
  <sheetFormatPr baseColWidth="10" defaultColWidth="11.42578125" defaultRowHeight="12.75" x14ac:dyDescent="0.2"/>
  <cols>
    <col min="1" max="1" width="32.5703125" style="3" customWidth="1"/>
    <col min="2" max="5" width="60.7109375" style="3" customWidth="1"/>
    <col min="6" max="16384" width="11.42578125" style="3"/>
  </cols>
  <sheetData>
    <row r="1" spans="1:5" s="11" customFormat="1" ht="25.15" customHeight="1" x14ac:dyDescent="0.25">
      <c r="A1" s="11" t="s">
        <v>15</v>
      </c>
      <c r="B1" s="12">
        <f>'Angaben Bieter'!B3</f>
        <v>0</v>
      </c>
    </row>
    <row r="2" spans="1:5" s="11" customFormat="1" x14ac:dyDescent="0.25">
      <c r="B2" s="12"/>
    </row>
    <row r="3" spans="1:5" s="11" customFormat="1" ht="45.6" customHeight="1" x14ac:dyDescent="0.25">
      <c r="A3" s="34" t="s">
        <v>16</v>
      </c>
      <c r="B3" s="34"/>
      <c r="C3" s="34"/>
      <c r="D3" s="34"/>
      <c r="E3" s="34"/>
    </row>
    <row r="4" spans="1:5" s="11" customFormat="1" x14ac:dyDescent="0.25">
      <c r="B4" s="12"/>
    </row>
    <row r="5" spans="1:5" x14ac:dyDescent="0.2">
      <c r="A5" s="35" t="s">
        <v>17</v>
      </c>
      <c r="B5" s="35"/>
      <c r="C5" s="35"/>
      <c r="D5" s="35"/>
      <c r="E5" s="18"/>
    </row>
    <row r="6" spans="1:5" ht="92.25" customHeight="1" x14ac:dyDescent="0.2">
      <c r="A6" s="34" t="s">
        <v>50</v>
      </c>
      <c r="B6" s="34"/>
      <c r="C6" s="34"/>
      <c r="D6" s="34"/>
      <c r="E6" s="19"/>
    </row>
    <row r="7" spans="1:5" x14ac:dyDescent="0.2">
      <c r="A7" s="1"/>
    </row>
    <row r="8" spans="1:5" ht="25.15" customHeight="1" x14ac:dyDescent="0.2">
      <c r="A8" s="13" t="s">
        <v>18</v>
      </c>
      <c r="B8" s="14" t="s">
        <v>19</v>
      </c>
      <c r="C8" s="14" t="s">
        <v>20</v>
      </c>
      <c r="D8" s="14" t="s">
        <v>21</v>
      </c>
    </row>
    <row r="9" spans="1:5" ht="50.1" customHeight="1" x14ac:dyDescent="0.2">
      <c r="A9" s="15" t="s">
        <v>22</v>
      </c>
      <c r="B9" s="16"/>
      <c r="C9" s="16"/>
      <c r="D9" s="16"/>
    </row>
    <row r="10" spans="1:5" ht="50.1" customHeight="1" x14ac:dyDescent="0.2">
      <c r="A10" s="15" t="s">
        <v>10</v>
      </c>
      <c r="B10" s="16"/>
      <c r="C10" s="16"/>
      <c r="D10" s="16"/>
    </row>
    <row r="11" spans="1:5" ht="79.5" customHeight="1" x14ac:dyDescent="0.2">
      <c r="A11" s="15" t="s">
        <v>23</v>
      </c>
      <c r="B11" s="16"/>
      <c r="C11" s="16"/>
      <c r="D11" s="16"/>
    </row>
    <row r="12" spans="1:5" ht="50.1" customHeight="1" x14ac:dyDescent="0.2">
      <c r="A12" s="15" t="s">
        <v>24</v>
      </c>
      <c r="B12" s="16"/>
      <c r="C12" s="16"/>
      <c r="D12" s="16"/>
    </row>
  </sheetData>
  <sheetProtection algorithmName="SHA-512" hashValue="0+QT6mbm5w7Sa1+YySGC9GeMnQPV/HrEF96LG/CjYjMwnsSB/BMY5Me6G7DySq2GjQhi0AMoPrwIuUdI3IFBug==" saltValue="1WgY8BFFJJu+JsWhkvZlWg==" spinCount="100000" sheet="1" objects="1" scenarios="1"/>
  <mergeCells count="3">
    <mergeCell ref="A3:E3"/>
    <mergeCell ref="A6:D6"/>
    <mergeCell ref="A5:D5"/>
  </mergeCells>
  <pageMargins left="0.70866141732283472" right="0.70866141732283472" top="0.78740157480314965" bottom="0.78740157480314965" header="0.31496062992125984" footer="0.31496062992125984"/>
  <pageSetup paperSize="9" scale="61" orientation="landscape" r:id="rId1"/>
  <headerFooter>
    <oddHeader>&amp;LVergabe X-KVWL-2026-0018</oddHeader>
    <oddFooter>&amp;L&amp;F&amp;C&amp;A
Version 1.0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1EC63-8FE5-4A5D-BC29-FC8B4A7788B5}">
  <dimension ref="A1:G20"/>
  <sheetViews>
    <sheetView tabSelected="1" view="pageLayout" zoomScaleNormal="100" workbookViewId="0">
      <selection activeCell="E4" sqref="E4:E17"/>
    </sheetView>
  </sheetViews>
  <sheetFormatPr baseColWidth="10" defaultColWidth="9.140625" defaultRowHeight="15" x14ac:dyDescent="0.25"/>
  <cols>
    <col min="1" max="1" width="35.42578125" style="20" customWidth="1"/>
    <col min="2" max="2" width="25.7109375" style="20" bestFit="1" customWidth="1"/>
    <col min="3" max="3" width="17" style="25" customWidth="1"/>
    <col min="4" max="4" width="24.140625" style="30" customWidth="1"/>
    <col min="5" max="5" width="40.5703125" style="30" customWidth="1"/>
    <col min="6" max="6" width="21.7109375" style="23" customWidth="1"/>
    <col min="7" max="7" width="15.7109375" style="24" customWidth="1"/>
    <col min="8" max="16384" width="9.140625" style="22"/>
  </cols>
  <sheetData>
    <row r="1" spans="1:7" ht="35.25" customHeight="1" x14ac:dyDescent="0.25">
      <c r="A1" s="20" t="s">
        <v>15</v>
      </c>
      <c r="C1" s="22">
        <f>'Angaben Bieter'!B3</f>
        <v>0</v>
      </c>
      <c r="D1" s="29"/>
      <c r="E1" s="29"/>
    </row>
    <row r="3" spans="1:7" ht="45" x14ac:dyDescent="0.25">
      <c r="A3" s="20" t="s">
        <v>25</v>
      </c>
      <c r="B3" s="20" t="s">
        <v>45</v>
      </c>
      <c r="C3" s="27" t="s">
        <v>26</v>
      </c>
      <c r="D3" s="27" t="s">
        <v>55</v>
      </c>
      <c r="E3" s="27" t="s">
        <v>54</v>
      </c>
      <c r="F3" s="23" t="s">
        <v>27</v>
      </c>
      <c r="G3" s="24" t="s">
        <v>28</v>
      </c>
    </row>
    <row r="4" spans="1:7" s="20" customFormat="1" ht="45" x14ac:dyDescent="0.25">
      <c r="A4" s="26" t="s">
        <v>31</v>
      </c>
      <c r="B4" s="26"/>
      <c r="C4" s="21">
        <v>410</v>
      </c>
      <c r="D4" s="27">
        <v>120</v>
      </c>
      <c r="E4" s="38"/>
      <c r="F4" s="36"/>
      <c r="G4" s="37">
        <f>Tabelle132[[#This Row],[vorraussichtlicher
Jahresbedarf
geschätzt]]*Tabelle132[[#This Row],[Einzelpreis (Angabe Bieter)]]</f>
        <v>0</v>
      </c>
    </row>
    <row r="5" spans="1:7" s="20" customFormat="1" ht="45" x14ac:dyDescent="0.25">
      <c r="A5" s="26" t="s">
        <v>32</v>
      </c>
      <c r="B5" s="26"/>
      <c r="C5" s="27" t="s">
        <v>51</v>
      </c>
      <c r="D5" s="27">
        <v>50</v>
      </c>
      <c r="E5" s="38"/>
      <c r="F5" s="36"/>
      <c r="G5" s="37">
        <f>Tabelle132[[#This Row],[vorraussichtlicher
Jahresbedarf
geschätzt]]*Tabelle132[[#This Row],[Einzelpreis (Angabe Bieter)]]</f>
        <v>0</v>
      </c>
    </row>
    <row r="6" spans="1:7" s="20" customFormat="1" x14ac:dyDescent="0.25">
      <c r="A6" s="26" t="s">
        <v>33</v>
      </c>
      <c r="B6" s="26"/>
      <c r="C6" s="27" t="s">
        <v>51</v>
      </c>
      <c r="D6" s="27">
        <v>50</v>
      </c>
      <c r="E6" s="38"/>
      <c r="F6" s="36"/>
      <c r="G6" s="37">
        <f>Tabelle132[[#This Row],[vorraussichtlicher
Jahresbedarf
geschätzt]]*Tabelle132[[#This Row],[Einzelpreis (Angabe Bieter)]]</f>
        <v>0</v>
      </c>
    </row>
    <row r="7" spans="1:7" s="20" customFormat="1" ht="45" x14ac:dyDescent="0.25">
      <c r="A7" s="26" t="s">
        <v>34</v>
      </c>
      <c r="B7" s="26"/>
      <c r="C7" s="21">
        <v>93</v>
      </c>
      <c r="D7" s="27">
        <v>100</v>
      </c>
      <c r="E7" s="38"/>
      <c r="F7" s="36"/>
      <c r="G7" s="37">
        <f>Tabelle132[[#This Row],[vorraussichtlicher
Jahresbedarf
geschätzt]]*Tabelle132[[#This Row],[Einzelpreis (Angabe Bieter)]]</f>
        <v>0</v>
      </c>
    </row>
    <row r="8" spans="1:7" s="20" customFormat="1" x14ac:dyDescent="0.25">
      <c r="A8" s="26" t="s">
        <v>35</v>
      </c>
      <c r="B8" s="26"/>
      <c r="C8" s="21">
        <v>28</v>
      </c>
      <c r="D8" s="27">
        <v>50</v>
      </c>
      <c r="E8" s="38"/>
      <c r="F8" s="36"/>
      <c r="G8" s="37">
        <f>Tabelle132[[#This Row],[vorraussichtlicher
Jahresbedarf
geschätzt]]*Tabelle132[[#This Row],[Einzelpreis (Angabe Bieter)]]</f>
        <v>0</v>
      </c>
    </row>
    <row r="9" spans="1:7" s="20" customFormat="1" x14ac:dyDescent="0.25">
      <c r="A9" s="26" t="s">
        <v>36</v>
      </c>
      <c r="B9" s="26"/>
      <c r="C9" s="21">
        <v>12</v>
      </c>
      <c r="D9" s="27">
        <v>50</v>
      </c>
      <c r="E9" s="38"/>
      <c r="F9" s="36"/>
      <c r="G9" s="37">
        <f>Tabelle132[[#This Row],[vorraussichtlicher
Jahresbedarf
geschätzt]]*Tabelle132[[#This Row],[Einzelpreis (Angabe Bieter)]]</f>
        <v>0</v>
      </c>
    </row>
    <row r="10" spans="1:7" s="20" customFormat="1" x14ac:dyDescent="0.25">
      <c r="A10" s="26" t="s">
        <v>37</v>
      </c>
      <c r="B10" s="26"/>
      <c r="C10" s="21">
        <v>40</v>
      </c>
      <c r="D10" s="27" t="s">
        <v>49</v>
      </c>
      <c r="E10" s="38"/>
      <c r="F10" s="36"/>
      <c r="G10" s="37">
        <f t="shared" ref="G4:G17" si="0">C10*F10</f>
        <v>0</v>
      </c>
    </row>
    <row r="11" spans="1:7" s="20" customFormat="1" x14ac:dyDescent="0.25">
      <c r="A11" s="26" t="s">
        <v>38</v>
      </c>
      <c r="B11" s="26"/>
      <c r="C11" s="27" t="s">
        <v>51</v>
      </c>
      <c r="D11" s="27">
        <v>100</v>
      </c>
      <c r="E11" s="38"/>
      <c r="F11" s="36"/>
      <c r="G11" s="37">
        <f>Tabelle132[[#This Row],[vorraussichtlicher
Jahresbedarf
geschätzt]]*Tabelle132[[#This Row],[Einzelpreis (Angabe Bieter)]]</f>
        <v>0</v>
      </c>
    </row>
    <row r="12" spans="1:7" s="20" customFormat="1" ht="30" x14ac:dyDescent="0.25">
      <c r="A12" s="26" t="s">
        <v>39</v>
      </c>
      <c r="B12" s="26"/>
      <c r="C12" s="27" t="s">
        <v>51</v>
      </c>
      <c r="D12" s="27">
        <v>100</v>
      </c>
      <c r="E12" s="38"/>
      <c r="F12" s="36"/>
      <c r="G12" s="37">
        <f>Tabelle132[[#This Row],[vorraussichtlicher
Jahresbedarf
geschätzt]]*Tabelle132[[#This Row],[Einzelpreis (Angabe Bieter)]]</f>
        <v>0</v>
      </c>
    </row>
    <row r="13" spans="1:7" s="20" customFormat="1" ht="45" x14ac:dyDescent="0.25">
      <c r="A13" s="26" t="s">
        <v>40</v>
      </c>
      <c r="B13" s="26"/>
      <c r="C13" s="27" t="s">
        <v>51</v>
      </c>
      <c r="D13" s="27">
        <v>100</v>
      </c>
      <c r="E13" s="38"/>
      <c r="F13" s="36"/>
      <c r="G13" s="37">
        <f>Tabelle132[[#This Row],[vorraussichtlicher
Jahresbedarf
geschätzt]]*Tabelle132[[#This Row],[Einzelpreis (Angabe Bieter)]]</f>
        <v>0</v>
      </c>
    </row>
    <row r="14" spans="1:7" s="20" customFormat="1" ht="30" x14ac:dyDescent="0.25">
      <c r="A14" s="26" t="s">
        <v>41</v>
      </c>
      <c r="B14" s="26"/>
      <c r="C14" s="21">
        <v>392</v>
      </c>
      <c r="D14" s="27" t="s">
        <v>49</v>
      </c>
      <c r="E14" s="38"/>
      <c r="F14" s="36"/>
      <c r="G14" s="37">
        <f t="shared" si="0"/>
        <v>0</v>
      </c>
    </row>
    <row r="15" spans="1:7" s="20" customFormat="1" ht="45" x14ac:dyDescent="0.25">
      <c r="A15" s="26" t="s">
        <v>42</v>
      </c>
      <c r="B15" s="28" t="s">
        <v>46</v>
      </c>
      <c r="C15" s="21">
        <v>32</v>
      </c>
      <c r="D15" s="27" t="s">
        <v>49</v>
      </c>
      <c r="E15" s="38"/>
      <c r="F15" s="36"/>
      <c r="G15" s="37">
        <f t="shared" si="0"/>
        <v>0</v>
      </c>
    </row>
    <row r="16" spans="1:7" s="20" customFormat="1" ht="45" x14ac:dyDescent="0.25">
      <c r="A16" s="26" t="s">
        <v>43</v>
      </c>
      <c r="B16" s="28" t="s">
        <v>47</v>
      </c>
      <c r="C16" s="21">
        <v>27</v>
      </c>
      <c r="D16" s="27" t="s">
        <v>49</v>
      </c>
      <c r="E16" s="38"/>
      <c r="F16" s="36"/>
      <c r="G16" s="37">
        <f t="shared" si="0"/>
        <v>0</v>
      </c>
    </row>
    <row r="17" spans="1:7" s="20" customFormat="1" ht="60" x14ac:dyDescent="0.25">
      <c r="A17" s="26" t="s">
        <v>44</v>
      </c>
      <c r="B17" s="28" t="s">
        <v>48</v>
      </c>
      <c r="C17" s="21">
        <v>54</v>
      </c>
      <c r="D17" s="27" t="s">
        <v>49</v>
      </c>
      <c r="E17" s="38"/>
      <c r="F17" s="36"/>
      <c r="G17" s="37">
        <f t="shared" si="0"/>
        <v>0</v>
      </c>
    </row>
    <row r="18" spans="1:7" x14ac:dyDescent="0.25">
      <c r="F18" s="31" t="s">
        <v>29</v>
      </c>
      <c r="G18" s="24">
        <f>SUM(G4:G17)</f>
        <v>0</v>
      </c>
    </row>
    <row r="19" spans="1:7" x14ac:dyDescent="0.25">
      <c r="B19" s="26"/>
      <c r="D19" s="27"/>
      <c r="E19" s="27"/>
      <c r="F19" s="31" t="s">
        <v>52</v>
      </c>
      <c r="G19" s="24">
        <f>G18*0.19</f>
        <v>0</v>
      </c>
    </row>
    <row r="20" spans="1:7" x14ac:dyDescent="0.25">
      <c r="B20" s="26"/>
      <c r="D20" s="27"/>
      <c r="E20" s="27"/>
      <c r="F20" s="32" t="s">
        <v>53</v>
      </c>
      <c r="G20" s="33">
        <f>G18+G19</f>
        <v>0</v>
      </c>
    </row>
  </sheetData>
  <sheetProtection algorithmName="SHA-512" hashValue="b9YurykxozPXcIsJgqCS0CozSt9kDDTkBj9LDf1xGZeKomC+E3PJrYj6ria4zzcdGt+CIuVRpJgLKJpsNLpQaA==" saltValue="UNUZre+Tze5b1+0vxKFiDQ==" spinCount="100000" sheet="1" objects="1" scenarios="1"/>
  <phoneticPr fontId="7" type="noConversion"/>
  <pageMargins left="0.70866141732283472" right="0.70866141732283472" top="0.78740157480314965" bottom="0.78740157480314965" header="0.31496062992125984" footer="0.31496062992125984"/>
  <pageSetup paperSize="8" orientation="landscape" r:id="rId1"/>
  <headerFooter>
    <oddHeader>&amp;LVergabe X-KVWL-2026-0018</oddHeader>
    <oddFooter>&amp;L&amp;A&amp;C&amp;F
Version 1.0</oddFooter>
  </headerFooter>
  <ignoredErrors>
    <ignoredError sqref="G18:G20 G4:G9 G11:G13" calculatedColumn="1"/>
  </ignoredError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7935B-B0DB-498E-999B-00C060C74AC8}">
  <dimension ref="A1:B14"/>
  <sheetViews>
    <sheetView view="pageLayout" zoomScaleNormal="110" workbookViewId="0">
      <selection activeCell="B9" sqref="B9"/>
    </sheetView>
  </sheetViews>
  <sheetFormatPr baseColWidth="10" defaultColWidth="11.42578125" defaultRowHeight="12.75" x14ac:dyDescent="0.2"/>
  <cols>
    <col min="1" max="1" width="64.28515625" style="3" customWidth="1"/>
    <col min="2" max="2" width="89.85546875" style="3" customWidth="1"/>
    <col min="3" max="16384" width="11.42578125" style="3"/>
  </cols>
  <sheetData>
    <row r="1" spans="1:2" x14ac:dyDescent="0.2">
      <c r="A1" s="11" t="s">
        <v>15</v>
      </c>
      <c r="B1" s="12">
        <f>'Angaben Bieter'!B3</f>
        <v>0</v>
      </c>
    </row>
    <row r="2" spans="1:2" x14ac:dyDescent="0.2">
      <c r="A2" s="11"/>
      <c r="B2" s="12"/>
    </row>
    <row r="3" spans="1:2" ht="158.25" customHeight="1" x14ac:dyDescent="0.2">
      <c r="A3" s="34" t="s">
        <v>30</v>
      </c>
      <c r="B3" s="34"/>
    </row>
    <row r="7" spans="1:2" x14ac:dyDescent="0.2">
      <c r="A7" s="11"/>
    </row>
    <row r="8" spans="1:2" x14ac:dyDescent="0.2">
      <c r="A8" s="11"/>
    </row>
    <row r="9" spans="1:2" x14ac:dyDescent="0.2">
      <c r="A9" s="17"/>
    </row>
    <row r="10" spans="1:2" x14ac:dyDescent="0.2">
      <c r="A10" s="17"/>
    </row>
    <row r="11" spans="1:2" x14ac:dyDescent="0.2">
      <c r="A11" s="17"/>
    </row>
    <row r="12" spans="1:2" x14ac:dyDescent="0.2">
      <c r="A12" s="17"/>
    </row>
    <row r="13" spans="1:2" x14ac:dyDescent="0.2">
      <c r="A13" s="17"/>
    </row>
    <row r="14" spans="1:2" x14ac:dyDescent="0.2">
      <c r="A14" s="11"/>
    </row>
  </sheetData>
  <sheetProtection algorithmName="SHA-512" hashValue="WnFx0dtgU6u2+RLWbzV1ibFGg63hltIicvI2JBP+Wh/WPa4lJz8y0Erfmp0R3vyV0+csgwIyzz+ZHmDB9bVp7A==" saltValue="ekOsQOrjDQL3PN8xNHmZsw==" spinCount="100000" sheet="1" objects="1" scenarios="1"/>
  <mergeCells count="1">
    <mergeCell ref="A3:B3"/>
  </mergeCells>
  <pageMargins left="0.70866141732283472" right="0.70866141732283472" top="0.78740157480314965" bottom="0.78740157480314965" header="0.31496062992125984" footer="0.31496062992125984"/>
  <pageSetup paperSize="8" orientation="landscape" r:id="rId1"/>
  <headerFooter>
    <oddHeader>&amp;LVergabe X-KVWL-2026-0018</oddHeader>
    <oddFooter>&amp;L&amp;F&amp;C&amp;A
Version 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370897B898C6A14CAFC9DCD049903BC2" ma:contentTypeVersion="2" ma:contentTypeDescription="Ein neues Dokument erstellen." ma:contentTypeScope="" ma:versionID="a750c9d6e1151c028d361c2f5c4f465f">
  <xsd:schema xmlns:xsd="http://www.w3.org/2001/XMLSchema" xmlns:xs="http://www.w3.org/2001/XMLSchema" xmlns:p="http://schemas.microsoft.com/office/2006/metadata/properties" xmlns:ns2="f8a2d904-86e6-442e-acdd-3179577d6076" targetNamespace="http://schemas.microsoft.com/office/2006/metadata/properties" ma:root="true" ma:fieldsID="e4414cad5e5b451ab724a8cc224a6a74" ns2:_="">
    <xsd:import namespace="f8a2d904-86e6-442e-acdd-3179577d6076"/>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a2d904-86e6-442e-acdd-3179577d6076"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600FD6-982A-4AF3-B79F-9C4632EB1651}">
  <ds:schemaRefs>
    <ds:schemaRef ds:uri="http://www.w3.org/XML/1998/namespace"/>
    <ds:schemaRef ds:uri="http://purl.org/dc/dcmitype/"/>
    <ds:schemaRef ds:uri="http://schemas.openxmlformats.org/package/2006/metadata/core-propertie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purl.org/dc/terms/"/>
    <ds:schemaRef ds:uri="f8a2d904-86e6-442e-acdd-3179577d6076"/>
  </ds:schemaRefs>
</ds:datastoreItem>
</file>

<file path=customXml/itemProps2.xml><?xml version="1.0" encoding="utf-8"?>
<ds:datastoreItem xmlns:ds="http://schemas.openxmlformats.org/officeDocument/2006/customXml" ds:itemID="{784FA616-9E66-47EC-AD22-88BE159060FD}">
  <ds:schemaRefs>
    <ds:schemaRef ds:uri="http://schemas.microsoft.com/sharepoint/v3/contenttype/forms"/>
  </ds:schemaRefs>
</ds:datastoreItem>
</file>

<file path=customXml/itemProps3.xml><?xml version="1.0" encoding="utf-8"?>
<ds:datastoreItem xmlns:ds="http://schemas.openxmlformats.org/officeDocument/2006/customXml" ds:itemID="{1653238F-FAF5-4936-80D3-C11445325B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a2d904-86e6-442e-acdd-3179577d60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Allgemein</vt:lpstr>
      <vt:lpstr>Angaben Bieter</vt:lpstr>
      <vt:lpstr>Eignungskriterien</vt:lpstr>
      <vt:lpstr>Produkte_Preisangaben</vt:lpstr>
      <vt:lpstr>Eigenerklärungen zum Angebot</vt:lpstr>
    </vt:vector>
  </TitlesOfParts>
  <Manager/>
  <Company>KVWL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Kunakowicz, Anke</dc:creator>
  <cp:keywords/>
  <dc:description/>
  <cp:lastModifiedBy>Kunakowicz, Anke</cp:lastModifiedBy>
  <cp:revision/>
  <dcterms:created xsi:type="dcterms:W3CDTF">2022-08-26T07:40:17Z</dcterms:created>
  <dcterms:modified xsi:type="dcterms:W3CDTF">2026-10-19T07:45:14Z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0x010100370897B898C6A14CAFC9DCD049903BC2</vt:lpwstr>
  </property>
</Properties>
</file>